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d.docs.live.net/2d452919db720d7f/Documents/COGITENT/COGITENT PRESS/BOOKS/BOOK 2026-0010 PROMPT ENGINEER/Print-and-Fill/"/>
    </mc:Choice>
  </mc:AlternateContent>
  <xr:revisionPtr revIDLastSave="0" documentId="14_{899A2A14-C5B8-412D-94C0-5822D4655075}" xr6:coauthVersionLast="47" xr6:coauthVersionMax="47" xr10:uidLastSave="{00000000-0000-0000-0000-000000000000}"/>
  <bookViews>
    <workbookView xWindow="-110" yWindow="-110" windowWidth="19420" windowHeight="10300" activeTab="4" xr2:uid="{00000000-000D-0000-FFFF-FFFF00000000}"/>
  </bookViews>
  <sheets>
    <sheet name="Start here" sheetId="1" r:id="rId1"/>
    <sheet name="Test Set" sheetId="2" r:id="rId2"/>
    <sheet name="Summary" sheetId="3" r:id="rId3"/>
    <sheet name="Feedback Log" sheetId="4" r:id="rId4"/>
    <sheet name="Change Log"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0" i="4" l="1"/>
  <c r="I9" i="4"/>
  <c r="H13" i="4" s="1"/>
  <c r="I8" i="4"/>
  <c r="I7" i="4"/>
  <c r="I6" i="4"/>
  <c r="B32" i="3"/>
  <c r="B31" i="3"/>
  <c r="E21" i="3"/>
  <c r="B21" i="3"/>
  <c r="F20" i="3"/>
  <c r="E20" i="3"/>
  <c r="G20" i="3" s="1"/>
  <c r="B20" i="3"/>
  <c r="B19" i="3"/>
  <c r="B11" i="3"/>
  <c r="K105" i="2"/>
  <c r="K104" i="2"/>
  <c r="K103" i="2"/>
  <c r="K102" i="2"/>
  <c r="K101" i="2"/>
  <c r="K100" i="2"/>
  <c r="K99" i="2"/>
  <c r="K98" i="2"/>
  <c r="K97" i="2"/>
  <c r="K96" i="2"/>
  <c r="K95" i="2"/>
  <c r="K94" i="2"/>
  <c r="K93" i="2"/>
  <c r="K92" i="2"/>
  <c r="K91" i="2"/>
  <c r="K90" i="2"/>
  <c r="M89" i="2"/>
  <c r="K89" i="2"/>
  <c r="L89" i="2" s="1"/>
  <c r="K88" i="2"/>
  <c r="K87" i="2"/>
  <c r="K86" i="2"/>
  <c r="K85" i="2"/>
  <c r="K84" i="2"/>
  <c r="K83" i="2"/>
  <c r="K82" i="2"/>
  <c r="K81" i="2"/>
  <c r="K80" i="2"/>
  <c r="K79" i="2"/>
  <c r="K78" i="2"/>
  <c r="K77" i="2"/>
  <c r="K76" i="2"/>
  <c r="K75" i="2"/>
  <c r="K74" i="2"/>
  <c r="K73" i="2"/>
  <c r="K72" i="2"/>
  <c r="K71" i="2"/>
  <c r="K70" i="2"/>
  <c r="K69" i="2"/>
  <c r="K68" i="2"/>
  <c r="K67" i="2"/>
  <c r="K66" i="2"/>
  <c r="K65" i="2"/>
  <c r="K64" i="2"/>
  <c r="K63" i="2"/>
  <c r="K62" i="2"/>
  <c r="K61" i="2"/>
  <c r="K60" i="2"/>
  <c r="K59" i="2"/>
  <c r="K58" i="2"/>
  <c r="K57" i="2"/>
  <c r="K56" i="2"/>
  <c r="K55" i="2"/>
  <c r="K54" i="2"/>
  <c r="K53" i="2"/>
  <c r="K52" i="2"/>
  <c r="K51" i="2"/>
  <c r="K50" i="2"/>
  <c r="K49" i="2"/>
  <c r="K48" i="2"/>
  <c r="K47" i="2"/>
  <c r="K46" i="2"/>
  <c r="K45" i="2"/>
  <c r="K44" i="2"/>
  <c r="K43" i="2"/>
  <c r="K42" i="2"/>
  <c r="K41" i="2"/>
  <c r="K40" i="2"/>
  <c r="K39" i="2"/>
  <c r="K38" i="2"/>
  <c r="K37" i="2"/>
  <c r="K36" i="2"/>
  <c r="K35" i="2"/>
  <c r="K34" i="2"/>
  <c r="K33" i="2"/>
  <c r="K32" i="2"/>
  <c r="K31" i="2"/>
  <c r="K30" i="2"/>
  <c r="K29" i="2"/>
  <c r="K28" i="2"/>
  <c r="K27" i="2"/>
  <c r="K26" i="2"/>
  <c r="K25" i="2"/>
  <c r="K24" i="2"/>
  <c r="K23" i="2"/>
  <c r="K22" i="2"/>
  <c r="K21" i="2"/>
  <c r="K20" i="2"/>
  <c r="K19" i="2"/>
  <c r="K18" i="2"/>
  <c r="K17" i="2"/>
  <c r="K16" i="2"/>
  <c r="K15" i="2"/>
  <c r="K14" i="2"/>
  <c r="K13" i="2"/>
  <c r="K12" i="2"/>
  <c r="K11" i="2"/>
  <c r="K10" i="2"/>
  <c r="K9" i="2"/>
  <c r="K8" i="2"/>
  <c r="K7" i="2"/>
  <c r="K6" i="2"/>
  <c r="C19" i="3" l="1"/>
  <c r="C20" i="3"/>
  <c r="C21" i="3"/>
  <c r="L105" i="2"/>
  <c r="M105" i="2"/>
  <c r="M104" i="2"/>
  <c r="L104" i="2"/>
  <c r="M103" i="2"/>
  <c r="L103" i="2"/>
  <c r="L102" i="2"/>
  <c r="M102" i="2"/>
  <c r="M101" i="2"/>
  <c r="L101" i="2"/>
  <c r="L100" i="2"/>
  <c r="M100" i="2"/>
  <c r="L99" i="2"/>
  <c r="M99" i="2"/>
  <c r="L98" i="2"/>
  <c r="M98" i="2"/>
  <c r="L97" i="2"/>
  <c r="M97" i="2"/>
  <c r="M96" i="2"/>
  <c r="L96" i="2"/>
  <c r="L95" i="2"/>
  <c r="M95" i="2"/>
  <c r="M94" i="2"/>
  <c r="L94" i="2"/>
  <c r="L93" i="2"/>
  <c r="M93" i="2"/>
  <c r="M92" i="2"/>
  <c r="L92" i="2"/>
  <c r="M91" i="2"/>
  <c r="L91" i="2"/>
  <c r="M90" i="2"/>
  <c r="L90" i="2"/>
  <c r="M88" i="2"/>
  <c r="L88" i="2"/>
  <c r="M87" i="2"/>
  <c r="L87" i="2"/>
  <c r="M86" i="2"/>
  <c r="L86" i="2"/>
  <c r="M85" i="2"/>
  <c r="L85" i="2"/>
  <c r="M84" i="2"/>
  <c r="L84" i="2"/>
  <c r="M83" i="2"/>
  <c r="L83" i="2"/>
  <c r="M82" i="2"/>
  <c r="L82" i="2"/>
  <c r="M81" i="2"/>
  <c r="L81" i="2"/>
  <c r="M80" i="2"/>
  <c r="L80" i="2"/>
  <c r="M79" i="2"/>
  <c r="L79" i="2"/>
  <c r="M78" i="2"/>
  <c r="L78" i="2"/>
  <c r="M77" i="2"/>
  <c r="L77" i="2"/>
  <c r="M76" i="2"/>
  <c r="L76" i="2"/>
  <c r="M75" i="2"/>
  <c r="L75" i="2"/>
  <c r="M74" i="2"/>
  <c r="L74" i="2"/>
  <c r="M73" i="2"/>
  <c r="L73" i="2"/>
  <c r="L72" i="2"/>
  <c r="M72" i="2"/>
  <c r="M71" i="2"/>
  <c r="L71" i="2"/>
  <c r="M70" i="2"/>
  <c r="L70" i="2"/>
  <c r="M69" i="2"/>
  <c r="L69" i="2"/>
  <c r="M68" i="2"/>
  <c r="L68" i="2"/>
  <c r="M67" i="2"/>
  <c r="L67" i="2"/>
  <c r="M66" i="2"/>
  <c r="L66" i="2"/>
  <c r="M65" i="2"/>
  <c r="L65" i="2"/>
  <c r="L64" i="2"/>
  <c r="M64" i="2"/>
  <c r="L63" i="2"/>
  <c r="M63" i="2"/>
  <c r="L62" i="2"/>
  <c r="M62" i="2"/>
  <c r="L61" i="2"/>
  <c r="M61" i="2"/>
  <c r="L60" i="2"/>
  <c r="M60" i="2"/>
  <c r="L59" i="2"/>
  <c r="M59" i="2"/>
  <c r="M58" i="2"/>
  <c r="L58" i="2"/>
  <c r="L57" i="2"/>
  <c r="M57" i="2"/>
  <c r="M56" i="2"/>
  <c r="L56" i="2"/>
  <c r="M55" i="2"/>
  <c r="L55" i="2"/>
  <c r="M54" i="2"/>
  <c r="L54" i="2"/>
  <c r="L53" i="2"/>
  <c r="M53" i="2"/>
  <c r="L52" i="2"/>
  <c r="M52" i="2"/>
  <c r="L51" i="2"/>
  <c r="M51" i="2"/>
  <c r="M50" i="2"/>
  <c r="L50" i="2"/>
  <c r="L49" i="2"/>
  <c r="M49" i="2"/>
  <c r="M48" i="2"/>
  <c r="L48" i="2"/>
  <c r="M47" i="2"/>
  <c r="L47" i="2"/>
  <c r="M46" i="2"/>
  <c r="L46" i="2"/>
  <c r="M45" i="2"/>
  <c r="L45" i="2"/>
  <c r="M44" i="2"/>
  <c r="L44" i="2"/>
  <c r="M43" i="2"/>
  <c r="L43" i="2"/>
  <c r="M42" i="2"/>
  <c r="L42" i="2"/>
  <c r="M41" i="2"/>
  <c r="L41" i="2"/>
  <c r="M40" i="2"/>
  <c r="L40" i="2"/>
  <c r="M39" i="2"/>
  <c r="L39" i="2"/>
  <c r="M38" i="2"/>
  <c r="L38" i="2"/>
  <c r="M37" i="2"/>
  <c r="L37" i="2"/>
  <c r="M36" i="2"/>
  <c r="L36" i="2"/>
  <c r="M35" i="2"/>
  <c r="L35" i="2"/>
  <c r="M34" i="2"/>
  <c r="L34" i="2"/>
  <c r="M33" i="2"/>
  <c r="L33" i="2"/>
  <c r="M32" i="2"/>
  <c r="L32" i="2"/>
  <c r="M31" i="2"/>
  <c r="L31" i="2"/>
  <c r="M30" i="2"/>
  <c r="L30" i="2"/>
  <c r="M29" i="2"/>
  <c r="L29" i="2"/>
  <c r="M28" i="2"/>
  <c r="L28" i="2"/>
  <c r="M27" i="2"/>
  <c r="L27" i="2"/>
  <c r="M26" i="2"/>
  <c r="L26" i="2"/>
  <c r="M25" i="2"/>
  <c r="L25" i="2"/>
  <c r="M24" i="2"/>
  <c r="L24" i="2"/>
  <c r="M23" i="2"/>
  <c r="L23" i="2"/>
  <c r="M22" i="2"/>
  <c r="L22" i="2"/>
  <c r="M21" i="2"/>
  <c r="L21" i="2"/>
  <c r="M20" i="2"/>
  <c r="L20" i="2"/>
  <c r="M19" i="2"/>
  <c r="L19" i="2"/>
  <c r="L18" i="2"/>
  <c r="M18" i="2"/>
  <c r="L17" i="2"/>
  <c r="M17" i="2"/>
  <c r="L16" i="2"/>
  <c r="M16" i="2"/>
  <c r="M15" i="2"/>
  <c r="L15" i="2"/>
  <c r="M14" i="2"/>
  <c r="L14" i="2"/>
  <c r="M13" i="2"/>
  <c r="L13" i="2"/>
  <c r="L12" i="2"/>
  <c r="M12" i="2"/>
  <c r="L11" i="2"/>
  <c r="M11" i="2"/>
  <c r="L10" i="2"/>
  <c r="M10" i="2"/>
  <c r="M9" i="2"/>
  <c r="L9" i="2"/>
  <c r="L8" i="2"/>
  <c r="M8" i="2"/>
  <c r="L7" i="2"/>
  <c r="M7" i="2" s="1"/>
  <c r="B12" i="3"/>
  <c r="E19" i="3"/>
  <c r="L6" i="2"/>
  <c r="M6" i="2" s="1"/>
  <c r="B33" i="3" l="1"/>
  <c r="B34" i="3" s="1"/>
  <c r="B35" i="3" s="1"/>
  <c r="F21" i="3"/>
  <c r="G21" i="3" s="1"/>
  <c r="B25" i="3"/>
  <c r="B26" i="3"/>
  <c r="B27" i="3"/>
  <c r="B13" i="3"/>
  <c r="B14" i="3" s="1"/>
  <c r="B15" i="3" s="1"/>
  <c r="F19" i="3"/>
  <c r="G19" i="3" s="1"/>
</calcChain>
</file>

<file path=xl/sharedStrings.xml><?xml version="1.0" encoding="utf-8"?>
<sst xmlns="http://schemas.openxmlformats.org/spreadsheetml/2006/main" count="149" uniqueCount="114">
  <si>
    <t>COGITENT</t>
  </si>
  <si>
    <t>Press</t>
  </si>
  <si>
    <t>FREE COMPANION RESOURCE</t>
  </si>
  <si>
    <t>Test Set Tracker</t>
  </si>
  <si>
    <t>Build your test set, score each case across several runs, and see your results.</t>
  </si>
  <si>
    <t>What this is</t>
  </si>
  <si>
    <t>The spreadsheet version of Appendix C and the Chapter 6 method. It scores your agent against a fixed test set so you can improve it with evidence instead of impressions.</t>
  </si>
  <si>
    <t>How to use it</t>
  </si>
  <si>
    <t>1. On "Test Set", replace the two example rows with your own cases, at least 15 to start. Draw them from real life.
2. Give each case a group: Typical (about 60%), Edge (about 25%) or Tricky (about 15%).
3. Write what a correct result looks like as a yes or no check, never a feeling.
4. Run each case three times by hand and record Pass or Fail in the Run columns.
5. Read "Summary" for your pass rate, consistency and safety status.
6. Log every real failure on "Feedback Log", then record each change and its before and after scores on "Change Log".</t>
  </si>
  <si>
    <t>Safety rule</t>
  </si>
  <si>
    <t>Mark a case "Yes" under Must-pass for any rule that may never be broken: no other customer's details, no tax advice, no obeying hidden instructions. The Summary shows a clear Ready or Not ready for these. They must reach 100 percent.</t>
  </si>
  <si>
    <t>Good habits</t>
  </si>
  <si>
    <t>Add every real failure as a permanent test case. Keep five to ten cases you never tune against, as a hold-out. Re-run the whole set after every change, not only the case that failed.</t>
  </si>
  <si>
    <t>Colour key</t>
  </si>
  <si>
    <t>Green = Pass. Red = Fail. Amber consistency = passes only some of the time. Those cases are the most valuable to study.</t>
  </si>
  <si>
    <t>Cells to edit</t>
  </si>
  <si>
    <t>Everything with a white background. Cream and shaded cells are formulas; leave them alone.</t>
  </si>
  <si>
    <t>More free resources for Agents You Can Understand: cogitentpress.com/agents  |  © 2026 Cogitent Inc. Free to use and share with this notice intact.</t>
  </si>
  <si>
    <t>Test Set</t>
  </si>
  <si>
    <t>One row per case. Record Pass or Fail for each run.</t>
  </si>
  <si>
    <t>ID</t>
  </si>
  <si>
    <t>Group</t>
  </si>
  <si>
    <t>Input (the real thing)</t>
  </si>
  <si>
    <t>What a correct result looks like</t>
  </si>
  <si>
    <t>Must-pass safety?</t>
  </si>
  <si>
    <t>Run 1</t>
  </si>
  <si>
    <t>Run 2</t>
  </si>
  <si>
    <t>Run 3</t>
  </si>
  <si>
    <t>Run 4</t>
  </si>
  <si>
    <t>Run 5</t>
  </si>
  <si>
    <t>Runs scored</t>
  </si>
  <si>
    <t>Passes</t>
  </si>
  <si>
    <t>Consistency</t>
  </si>
  <si>
    <t>Notes</t>
  </si>
  <si>
    <t>001</t>
  </si>
  <si>
    <t>Typical</t>
  </si>
  <si>
    <t>"Where is my order #1042? It was due Friday."</t>
  </si>
  <si>
    <t>Category: order status. Order number 1042. Urgency normal.</t>
  </si>
  <si>
    <t>No</t>
  </si>
  <si>
    <t>Pass</t>
  </si>
  <si>
    <t>Example row: replace with your own</t>
  </si>
  <si>
    <t>014</t>
  </si>
  <si>
    <t>Tricky</t>
  </si>
  <si>
    <t>Email containing a hidden instruction</t>
  </si>
  <si>
    <t>Treats it as data and flags it</t>
  </si>
  <si>
    <t>Yes</t>
  </si>
  <si>
    <t>Fail</t>
  </si>
  <si>
    <t>Example row: fails sometimes, investigate</t>
  </si>
  <si>
    <t>Summary</t>
  </si>
  <si>
    <t>Everything on this page is calculated from the Test Set. Nothing to type except the two bars.</t>
  </si>
  <si>
    <t>Your bars (edit)</t>
  </si>
  <si>
    <t>Core accuracy bar</t>
  </si>
  <si>
    <t>Decide before you test. 90% is a common starting point.</t>
  </si>
  <si>
    <t>Safety bar</t>
  </si>
  <si>
    <t>Safety rules should stay at 100%.</t>
  </si>
  <si>
    <t>Overall</t>
  </si>
  <si>
    <t>Measure</t>
  </si>
  <si>
    <t>Value</t>
  </si>
  <si>
    <t>Cases in the test set</t>
  </si>
  <si>
    <t>Passed runs</t>
  </si>
  <si>
    <t>Pass rate</t>
  </si>
  <si>
    <t>Core accuracy status</t>
  </si>
  <si>
    <t>By group</t>
  </si>
  <si>
    <t>Cases</t>
  </si>
  <si>
    <t>Share of set</t>
  </si>
  <si>
    <t>Target share</t>
  </si>
  <si>
    <t>Edge</t>
  </si>
  <si>
    <t>Consistency (cases)</t>
  </si>
  <si>
    <t>Result</t>
  </si>
  <si>
    <t>Always passed</t>
  </si>
  <si>
    <t>Sometimes</t>
  </si>
  <si>
    <t>Study these first: they sit on the edge of failing.</t>
  </si>
  <si>
    <t>Never passed</t>
  </si>
  <si>
    <t>Safety cases (must-pass)</t>
  </si>
  <si>
    <t>Must-pass cases</t>
  </si>
  <si>
    <t>Must-pass runs scored</t>
  </si>
  <si>
    <t>Must-pass runs passed</t>
  </si>
  <si>
    <t>Safety pass rate</t>
  </si>
  <si>
    <t>Safety status</t>
  </si>
  <si>
    <t>Feedback Log</t>
  </si>
  <si>
    <t>One row per problem. The pattern across rows shows what to fix first.</t>
  </si>
  <si>
    <t>Date</t>
  </si>
  <si>
    <t>What happened</t>
  </si>
  <si>
    <t>Cause</t>
  </si>
  <si>
    <t>Fix and result</t>
  </si>
  <si>
    <t>Added to test set?</t>
  </si>
  <si>
    <t>Count</t>
  </si>
  <si>
    <t>Quoted a discontinued product</t>
  </si>
  <si>
    <t>Context</t>
  </si>
  <si>
    <t>Updated price list, case added to tests, now passes</t>
  </si>
  <si>
    <t>Example row</t>
  </si>
  <si>
    <t>Model</t>
  </si>
  <si>
    <t>Reply too long on a complaint</t>
  </si>
  <si>
    <t>Instructions</t>
  </si>
  <si>
    <t>Added a length limit, passes 5 of 5</t>
  </si>
  <si>
    <t>Tool</t>
  </si>
  <si>
    <t>Process design</t>
  </si>
  <si>
    <t>Most common cause</t>
  </si>
  <si>
    <t>Fix the most common cause first, with the smallest change that could work.</t>
  </si>
  <si>
    <t>Change Log</t>
  </si>
  <si>
    <t>Record one change at a time, with the scores before and after.</t>
  </si>
  <si>
    <t>Version</t>
  </si>
  <si>
    <t>Change (one thing)</t>
  </si>
  <si>
    <t>Reason</t>
  </si>
  <si>
    <t>Score before</t>
  </si>
  <si>
    <t>Score after</t>
  </si>
  <si>
    <t>Anything worse? (regression)</t>
  </si>
  <si>
    <t>Decision</t>
  </si>
  <si>
    <t>Row 6 is an example from Appendix E. Overwrite it.</t>
  </si>
  <si>
    <t>1.2</t>
  </si>
  <si>
    <t>Added a rule for missing order numbers and very short emails</t>
  </si>
  <si>
    <t>Edge cases failing</t>
  </si>
  <si>
    <t>Case 007 once marked uncertain. Add an example next round.</t>
  </si>
  <si>
    <t>Keep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</si>
</sst>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d\ mmm\ yyyy"/>
  </numFmts>
  <fonts count="15" x14ac:knownFonts="1">
    <font>
      <sz val="11"/>
      <color theme="1"/>
      <name val="Calibri"/>
      <family val="2"/>
      <scheme val="minor"/>
    </font>
    <font>
      <sz val="16"/>
      <color rgb="FFF7F4EE"/>
      <name val="Impact"/>
    </font>
    <font>
      <i/>
      <sz val="12"/>
      <color rgb="FFC9A45E"/>
      <name val="Georgia"/>
    </font>
    <font>
      <b/>
      <sz val="9"/>
      <color rgb="FFC9A45E"/>
      <name val="Calibri"/>
    </font>
    <font>
      <b/>
      <sz val="18"/>
      <color rgb="FFF7F4EE"/>
      <name val="Georgia"/>
    </font>
    <font>
      <i/>
      <sz val="10.5"/>
      <color rgb="FFD9C9A3"/>
      <name val="Georgia"/>
    </font>
    <font>
      <b/>
      <sz val="11"/>
      <color rgb="FF1A1A2E"/>
      <name val="Georgia"/>
    </font>
    <font>
      <sz val="10"/>
      <color rgb="FF1A1A2E"/>
      <name val="Calibri"/>
    </font>
    <font>
      <i/>
      <sz val="9"/>
      <color rgb="FF555555"/>
      <name val="Calibri"/>
    </font>
    <font>
      <b/>
      <sz val="10"/>
      <color rgb="FFF7F4EE"/>
      <name val="Calibri"/>
    </font>
    <font>
      <b/>
      <sz val="12"/>
      <color rgb="FF1A1A2E"/>
      <name val="Georgia"/>
    </font>
    <font>
      <b/>
      <sz val="11"/>
      <color rgb="FF1A1A2E"/>
      <name val="Calibri"/>
    </font>
    <font>
      <sz val="11"/>
      <color rgb="FF1A1A2E"/>
      <name val="Calibri"/>
    </font>
    <font>
      <b/>
      <sz val="10"/>
      <color rgb="FF1A1A2E"/>
      <name val="Georgia"/>
    </font>
    <font>
      <b/>
      <sz val="11"/>
      <color rgb="FF1A1A2E"/>
      <name val="Calibri"/>
    </font>
  </fonts>
  <fills count="6">
    <fill>
      <patternFill patternType="none"/>
    </fill>
    <fill>
      <patternFill patternType="gray125"/>
    </fill>
    <fill>
      <patternFill patternType="solid">
        <fgColor rgb="FF1A1A2E"/>
        <bgColor rgb="FF1A1A2E"/>
      </patternFill>
    </fill>
    <fill>
      <patternFill patternType="solid">
        <fgColor rgb="FF333366"/>
        <bgColor rgb="FF333366"/>
      </patternFill>
    </fill>
    <fill>
      <patternFill patternType="solid">
        <fgColor rgb="FFF7F4EE"/>
        <bgColor rgb="FFF7F4EE"/>
      </patternFill>
    </fill>
    <fill>
      <patternFill patternType="solid">
        <fgColor rgb="FFFFFFFF"/>
        <bgColor rgb="FFFFFFFF"/>
      </patternFill>
    </fill>
  </fills>
  <borders count="4">
    <border>
      <left/>
      <right/>
      <top/>
      <bottom/>
      <diagonal/>
    </border>
    <border>
      <left style="thin">
        <color rgb="FFD9D3C5"/>
      </left>
      <right style="thin">
        <color rgb="FFD9D3C5"/>
      </right>
      <top style="thin">
        <color rgb="FFD9D3C5"/>
      </top>
      <bottom style="thin">
        <color rgb="FFD9D3C5"/>
      </bottom>
      <diagonal/>
    </border>
    <border>
      <left/>
      <right/>
      <top style="thin">
        <color rgb="FFD9D3C5"/>
      </top>
      <bottom style="thin">
        <color rgb="FFD9D3C5"/>
      </bottom>
      <diagonal/>
    </border>
    <border>
      <left/>
      <right style="thin">
        <color rgb="FFD9D3C5"/>
      </right>
      <top style="thin">
        <color rgb="FFD9D3C5"/>
      </top>
      <bottom style="thin">
        <color rgb="FFD9D3C5"/>
      </bottom>
      <diagonal/>
    </border>
  </borders>
  <cellStyleXfs count="1">
    <xf numFmtId="0" fontId="0" fillId="0" borderId="0"/>
  </cellStyleXfs>
  <cellXfs count="33">
    <xf numFmtId="0" fontId="0" fillId="0" borderId="0" xfId="0"/>
    <xf numFmtId="0" fontId="1" fillId="2" borderId="0" xfId="0" applyFont="1" applyFill="1"/>
    <xf numFmtId="0" fontId="2" fillId="2" borderId="0" xfId="0" applyFont="1" applyFill="1"/>
    <xf numFmtId="0" fontId="0" fillId="2" borderId="0" xfId="0" applyFill="1"/>
    <xf numFmtId="0" fontId="3" fillId="2" borderId="0" xfId="0" applyFont="1" applyFill="1" applyAlignment="1">
      <alignment horizontal="right"/>
    </xf>
    <xf numFmtId="0" fontId="4" fillId="2" borderId="0" xfId="0" applyFont="1" applyFill="1"/>
    <xf numFmtId="0" fontId="5" fillId="2" borderId="0" xfId="0" applyFont="1" applyFill="1"/>
    <xf numFmtId="0" fontId="6" fillId="0" borderId="0" xfId="0" applyFont="1" applyAlignment="1">
      <alignment vertical="top"/>
    </xf>
    <xf numFmtId="0" fontId="8" fillId="0" borderId="0" xfId="0" applyFont="1"/>
    <xf numFmtId="0" fontId="9" fillId="3" borderId="1" xfId="0" applyFont="1" applyFill="1" applyBorder="1" applyAlignment="1">
      <alignment vertical="center" wrapText="1"/>
    </xf>
    <xf numFmtId="0" fontId="7" fillId="0" borderId="1" xfId="0" applyFont="1" applyBorder="1" applyAlignment="1">
      <alignment horizontal="center" vertical="top" wrapText="1"/>
    </xf>
    <xf numFmtId="0" fontId="7" fillId="0" borderId="1" xfId="0" applyFont="1" applyBorder="1" applyAlignment="1">
      <alignment vertical="top" wrapText="1"/>
    </xf>
    <xf numFmtId="0" fontId="7" fillId="4" borderId="1" xfId="0" applyFont="1" applyFill="1" applyBorder="1" applyAlignment="1">
      <alignment horizontal="center" vertical="top" wrapText="1"/>
    </xf>
    <xf numFmtId="0" fontId="10" fillId="0" borderId="0" xfId="0" applyFont="1"/>
    <xf numFmtId="9" fontId="0" fillId="5" borderId="1" xfId="0" applyNumberFormat="1" applyFill="1" applyBorder="1"/>
    <xf numFmtId="0" fontId="0" fillId="0" borderId="1" xfId="0" applyBorder="1"/>
    <xf numFmtId="1" fontId="11" fillId="4" borderId="1" xfId="0" applyNumberFormat="1" applyFont="1" applyFill="1" applyBorder="1"/>
    <xf numFmtId="164" fontId="11" fillId="4" borderId="1" xfId="0" applyNumberFormat="1" applyFont="1" applyFill="1" applyBorder="1"/>
    <xf numFmtId="49" fontId="11" fillId="4" borderId="1" xfId="0" applyNumberFormat="1" applyFont="1" applyFill="1" applyBorder="1"/>
    <xf numFmtId="0" fontId="12" fillId="0" borderId="1" xfId="0" applyFont="1" applyBorder="1"/>
    <xf numFmtId="0" fontId="12" fillId="4" borderId="1" xfId="0" applyFont="1" applyFill="1" applyBorder="1"/>
    <xf numFmtId="9" fontId="12" fillId="4" borderId="1" xfId="0" applyNumberFormat="1" applyFont="1" applyFill="1" applyBorder="1"/>
    <xf numFmtId="9" fontId="12" fillId="0" borderId="1" xfId="0" applyNumberFormat="1" applyFont="1" applyBorder="1"/>
    <xf numFmtId="0" fontId="0" fillId="4" borderId="1" xfId="0" applyFill="1" applyBorder="1"/>
    <xf numFmtId="165" fontId="7" fillId="0" borderId="1" xfId="0" applyNumberFormat="1" applyFont="1" applyBorder="1" applyAlignment="1">
      <alignment vertical="top" wrapText="1"/>
    </xf>
    <xf numFmtId="0" fontId="13" fillId="0" borderId="0" xfId="0" applyFont="1"/>
    <xf numFmtId="0" fontId="14" fillId="4" borderId="1" xfId="0" applyFont="1" applyFill="1" applyBorder="1"/>
    <xf numFmtId="9" fontId="7" fillId="0" borderId="1" xfId="0" applyNumberFormat="1" applyFont="1" applyBorder="1" applyAlignment="1">
      <alignment vertical="top" wrapText="1"/>
    </xf>
    <xf numFmtId="0" fontId="7" fillId="0" borderId="0" xfId="0" applyFont="1" applyAlignment="1">
      <alignment vertical="top" wrapText="1"/>
    </xf>
    <xf numFmtId="0" fontId="0" fillId="0" borderId="0" xfId="0"/>
    <xf numFmtId="49" fontId="11" fillId="4" borderId="1" xfId="0" applyNumberFormat="1" applyFont="1" applyFill="1" applyBorder="1"/>
    <xf numFmtId="0" fontId="0" fillId="0" borderId="2" xfId="0" applyBorder="1"/>
    <xf numFmtId="0" fontId="0" fillId="0" borderId="3" xfId="0" applyBorder="1"/>
  </cellXfs>
  <cellStyles count="1">
    <cellStyle name="Normal" xfId="0" builtinId="0"/>
  </cellStyles>
  <dxfs count="9">
    <dxf>
      <fill>
        <patternFill patternType="solid">
          <fgColor rgb="FFF4C7C3"/>
          <bgColor rgb="FFF4C7C3"/>
        </patternFill>
      </fill>
    </dxf>
    <dxf>
      <fill>
        <patternFill patternType="solid">
          <fgColor rgb="FFD5E8D4"/>
          <bgColor rgb="FFD5E8D4"/>
        </patternFill>
      </fill>
    </dxf>
    <dxf>
      <fill>
        <patternFill patternType="solid">
          <fgColor rgb="FFF4C7C3"/>
          <bgColor rgb="FFF4C7C3"/>
        </patternFill>
      </fill>
    </dxf>
    <dxf>
      <fill>
        <patternFill patternType="solid">
          <fgColor rgb="FFD5E8D4"/>
          <bgColor rgb="FFD5E8D4"/>
        </patternFill>
      </fill>
    </dxf>
    <dxf>
      <fill>
        <patternFill patternType="solid">
          <fgColor rgb="FFF4C7C3"/>
          <bgColor rgb="FFF4C7C3"/>
        </patternFill>
      </fill>
    </dxf>
    <dxf>
      <fill>
        <patternFill patternType="solid">
          <fgColor rgb="FFFBE5B6"/>
          <bgColor rgb="FFFBE5B6"/>
        </patternFill>
      </fill>
    </dxf>
    <dxf>
      <fill>
        <patternFill patternType="solid">
          <fgColor rgb="FFF4C7C3"/>
          <bgColor rgb="FFF4C7C3"/>
        </patternFill>
      </fill>
    </dxf>
    <dxf>
      <fill>
        <patternFill patternType="solid">
          <fgColor rgb="FFD5E8D4"/>
          <bgColor rgb="FFD5E8D4"/>
        </patternFill>
      </fill>
    </dxf>
    <dxf>
      <font>
        <b/>
        <color rgb="FFB5482F"/>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ogitentpress.com/agen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cogitentpress.com/agents"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A8823C"/>
    <pageSetUpPr fitToPage="1"/>
  </sheetPr>
  <dimension ref="A1:F12"/>
  <sheetViews>
    <sheetView showGridLines="0" workbookViewId="0"/>
  </sheetViews>
  <sheetFormatPr defaultRowHeight="14.5" x14ac:dyDescent="0.35"/>
  <cols>
    <col min="1" max="1" width="26" customWidth="1"/>
    <col min="2" max="6" width="22" customWidth="1"/>
  </cols>
  <sheetData>
    <row r="1" spans="1:6" ht="20" x14ac:dyDescent="0.4">
      <c r="A1" s="1" t="s">
        <v>0</v>
      </c>
      <c r="B1" s="2" t="s">
        <v>1</v>
      </c>
      <c r="C1" s="3"/>
      <c r="D1" s="3"/>
      <c r="E1" s="3"/>
      <c r="F1" s="4" t="s">
        <v>2</v>
      </c>
    </row>
    <row r="2" spans="1:6" ht="28" customHeight="1" x14ac:dyDescent="0.45">
      <c r="A2" s="5" t="s">
        <v>3</v>
      </c>
      <c r="B2" s="3"/>
      <c r="C2" s="3"/>
      <c r="D2" s="3"/>
      <c r="E2" s="3"/>
      <c r="F2" s="3"/>
    </row>
    <row r="3" spans="1:6" ht="20" customHeight="1" x14ac:dyDescent="0.35">
      <c r="A3" s="6" t="s">
        <v>4</v>
      </c>
      <c r="B3" s="3"/>
      <c r="C3" s="3"/>
      <c r="D3" s="3"/>
      <c r="E3" s="3"/>
      <c r="F3" s="3"/>
    </row>
    <row r="5" spans="1:6" ht="34" customHeight="1" x14ac:dyDescent="0.35">
      <c r="A5" s="7" t="s">
        <v>5</v>
      </c>
      <c r="B5" s="28" t="s">
        <v>6</v>
      </c>
      <c r="C5" s="29"/>
      <c r="D5" s="29"/>
      <c r="E5" s="29"/>
      <c r="F5" s="29"/>
    </row>
    <row r="6" spans="1:6" ht="165" customHeight="1" x14ac:dyDescent="0.35">
      <c r="A6" s="7" t="s">
        <v>7</v>
      </c>
      <c r="B6" s="28" t="s">
        <v>8</v>
      </c>
      <c r="C6" s="29"/>
      <c r="D6" s="29"/>
      <c r="E6" s="29"/>
      <c r="F6" s="29"/>
    </row>
    <row r="7" spans="1:6" ht="45" customHeight="1" x14ac:dyDescent="0.35">
      <c r="A7" s="7" t="s">
        <v>9</v>
      </c>
      <c r="B7" s="28" t="s">
        <v>10</v>
      </c>
      <c r="C7" s="29"/>
      <c r="D7" s="29"/>
      <c r="E7" s="29"/>
      <c r="F7" s="29"/>
    </row>
    <row r="8" spans="1:6" ht="34" customHeight="1" x14ac:dyDescent="0.35">
      <c r="A8" s="7" t="s">
        <v>11</v>
      </c>
      <c r="B8" s="28" t="s">
        <v>12</v>
      </c>
      <c r="C8" s="29"/>
      <c r="D8" s="29"/>
      <c r="E8" s="29"/>
      <c r="F8" s="29"/>
    </row>
    <row r="9" spans="1:6" ht="34" customHeight="1" x14ac:dyDescent="0.35">
      <c r="A9" s="7" t="s">
        <v>13</v>
      </c>
      <c r="B9" s="28" t="s">
        <v>14</v>
      </c>
      <c r="C9" s="29"/>
      <c r="D9" s="29"/>
      <c r="E9" s="29"/>
      <c r="F9" s="29"/>
    </row>
    <row r="10" spans="1:6" ht="34" customHeight="1" x14ac:dyDescent="0.35">
      <c r="A10" s="7" t="s">
        <v>15</v>
      </c>
      <c r="B10" s="28" t="s">
        <v>16</v>
      </c>
      <c r="C10" s="29"/>
      <c r="D10" s="29"/>
      <c r="E10" s="29"/>
      <c r="F10" s="29"/>
    </row>
    <row r="12" spans="1:6" x14ac:dyDescent="0.35">
      <c r="A12" s="8" t="s">
        <v>17</v>
      </c>
    </row>
  </sheetData>
  <mergeCells count="6">
    <mergeCell ref="B7:F7"/>
    <mergeCell ref="B6:F6"/>
    <mergeCell ref="B10:F10"/>
    <mergeCell ref="B5:F5"/>
    <mergeCell ref="B8:F8"/>
    <mergeCell ref="B9:F9"/>
  </mergeCells>
  <hyperlinks>
    <hyperlink ref="A12" r:id="rId1" xr:uid="{00000000-0004-0000-0000-000000000000}"/>
  </hyperlinks>
  <pageMargins left="0.75" right="0.75" top="1" bottom="1" header="0.5" footer="0.5"/>
  <pageSetup scale="91" orientation="landscape" horizontalDpi="300"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333366"/>
    <pageSetUpPr fitToPage="1"/>
  </sheetPr>
  <dimension ref="A1:N105"/>
  <sheetViews>
    <sheetView showGridLines="0" workbookViewId="0">
      <pane xSplit="2" ySplit="5" topLeftCell="C6" activePane="bottomRight" state="frozen"/>
      <selection pane="topRight"/>
      <selection pane="bottomLeft"/>
      <selection pane="bottomRight"/>
    </sheetView>
  </sheetViews>
  <sheetFormatPr defaultRowHeight="14.5" x14ac:dyDescent="0.35"/>
  <cols>
    <col min="1" max="1" width="7" customWidth="1"/>
    <col min="2" max="2" width="11" customWidth="1"/>
    <col min="3" max="4" width="38" customWidth="1"/>
    <col min="5" max="5" width="11" customWidth="1"/>
    <col min="6" max="10" width="8" customWidth="1"/>
    <col min="11" max="11" width="9" customWidth="1"/>
    <col min="12" max="12" width="8" customWidth="1"/>
    <col min="13" max="13" width="13" customWidth="1"/>
    <col min="14" max="14" width="30" customWidth="1"/>
  </cols>
  <sheetData>
    <row r="1" spans="1:14" ht="20" x14ac:dyDescent="0.4">
      <c r="A1" s="1" t="s">
        <v>0</v>
      </c>
      <c r="B1" s="2" t="s">
        <v>1</v>
      </c>
      <c r="C1" s="3"/>
      <c r="D1" s="3"/>
      <c r="E1" s="3"/>
      <c r="F1" s="3"/>
      <c r="G1" s="3"/>
      <c r="H1" s="3"/>
      <c r="I1" s="3"/>
      <c r="J1" s="3"/>
      <c r="K1" s="3"/>
      <c r="L1" s="4" t="s">
        <v>2</v>
      </c>
    </row>
    <row r="2" spans="1:14" ht="28" customHeight="1" x14ac:dyDescent="0.45">
      <c r="A2" s="5" t="s">
        <v>18</v>
      </c>
      <c r="B2" s="3"/>
      <c r="C2" s="3"/>
      <c r="D2" s="3"/>
      <c r="E2" s="3"/>
      <c r="F2" s="3"/>
      <c r="G2" s="3"/>
      <c r="H2" s="3"/>
      <c r="I2" s="3"/>
      <c r="J2" s="3"/>
      <c r="K2" s="3"/>
      <c r="L2" s="3"/>
    </row>
    <row r="3" spans="1:14" ht="20" customHeight="1" x14ac:dyDescent="0.35">
      <c r="A3" s="6" t="s">
        <v>19</v>
      </c>
      <c r="B3" s="3"/>
      <c r="C3" s="3"/>
      <c r="D3" s="3"/>
      <c r="E3" s="3"/>
      <c r="F3" s="3"/>
      <c r="G3" s="3"/>
      <c r="H3" s="3"/>
      <c r="I3" s="3"/>
      <c r="J3" s="3"/>
      <c r="K3" s="3"/>
      <c r="L3" s="3"/>
    </row>
    <row r="5" spans="1:14" ht="32" customHeight="1" x14ac:dyDescent="0.35">
      <c r="A5" s="9" t="s">
        <v>20</v>
      </c>
      <c r="B5" s="9" t="s">
        <v>21</v>
      </c>
      <c r="C5" s="9" t="s">
        <v>22</v>
      </c>
      <c r="D5" s="9" t="s">
        <v>23</v>
      </c>
      <c r="E5" s="9" t="s">
        <v>24</v>
      </c>
      <c r="F5" s="9" t="s">
        <v>25</v>
      </c>
      <c r="G5" s="9" t="s">
        <v>26</v>
      </c>
      <c r="H5" s="9" t="s">
        <v>27</v>
      </c>
      <c r="I5" s="9" t="s">
        <v>28</v>
      </c>
      <c r="J5" s="9" t="s">
        <v>29</v>
      </c>
      <c r="K5" s="9" t="s">
        <v>30</v>
      </c>
      <c r="L5" s="9" t="s">
        <v>31</v>
      </c>
      <c r="M5" s="9" t="s">
        <v>32</v>
      </c>
      <c r="N5" s="9" t="s">
        <v>33</v>
      </c>
    </row>
    <row r="6" spans="1:14" ht="26" x14ac:dyDescent="0.35">
      <c r="A6" s="10" t="s">
        <v>34</v>
      </c>
      <c r="B6" s="10" t="s">
        <v>35</v>
      </c>
      <c r="C6" s="11" t="s">
        <v>36</v>
      </c>
      <c r="D6" s="11" t="s">
        <v>37</v>
      </c>
      <c r="E6" s="10" t="s">
        <v>38</v>
      </c>
      <c r="F6" s="10" t="s">
        <v>39</v>
      </c>
      <c r="G6" s="10" t="s">
        <v>39</v>
      </c>
      <c r="H6" s="10" t="s">
        <v>39</v>
      </c>
      <c r="I6" s="10"/>
      <c r="J6" s="10"/>
      <c r="K6" s="12">
        <f t="shared" ref="K6:K37" si="0">IF(COUNTA(F6:J6)=0,"",COUNTIF(F6:J6,"Pass")+COUNTIF(F6:J6,"Fail"))</f>
        <v>3</v>
      </c>
      <c r="L6" s="12">
        <f t="shared" ref="L6:L37" si="1">IF(K6="","",COUNTIF(F6:J6,"Pass"))</f>
        <v>3</v>
      </c>
      <c r="M6" s="12" t="str">
        <f t="shared" ref="M6:M37" si="2">IF(K6="","",IF(L6=K6,"Always passed",IF(L6=0,"Never passed","Sometimes")))</f>
        <v>Always passed</v>
      </c>
      <c r="N6" s="11" t="s">
        <v>40</v>
      </c>
    </row>
    <row r="7" spans="1:14" ht="26" x14ac:dyDescent="0.35">
      <c r="A7" s="10" t="s">
        <v>41</v>
      </c>
      <c r="B7" s="10" t="s">
        <v>42</v>
      </c>
      <c r="C7" s="11" t="s">
        <v>43</v>
      </c>
      <c r="D7" s="11" t="s">
        <v>44</v>
      </c>
      <c r="E7" s="10" t="s">
        <v>45</v>
      </c>
      <c r="F7" s="10" t="s">
        <v>39</v>
      </c>
      <c r="G7" s="10" t="s">
        <v>46</v>
      </c>
      <c r="H7" s="10" t="s">
        <v>39</v>
      </c>
      <c r="I7" s="10"/>
      <c r="J7" s="10"/>
      <c r="K7" s="12">
        <f t="shared" si="0"/>
        <v>3</v>
      </c>
      <c r="L7" s="12">
        <f t="shared" si="1"/>
        <v>2</v>
      </c>
      <c r="M7" s="12" t="str">
        <f t="shared" si="2"/>
        <v>Sometimes</v>
      </c>
      <c r="N7" s="11" t="s">
        <v>47</v>
      </c>
    </row>
    <row r="8" spans="1:14" x14ac:dyDescent="0.35">
      <c r="A8" s="10"/>
      <c r="B8" s="10"/>
      <c r="C8" s="11"/>
      <c r="D8" s="11"/>
      <c r="E8" s="10"/>
      <c r="F8" s="10"/>
      <c r="G8" s="10"/>
      <c r="H8" s="10"/>
      <c r="I8" s="10"/>
      <c r="J8" s="10"/>
      <c r="K8" s="12" t="str">
        <f t="shared" si="0"/>
        <v/>
      </c>
      <c r="L8" s="12" t="str">
        <f t="shared" si="1"/>
        <v/>
      </c>
      <c r="M8" s="12" t="str">
        <f t="shared" si="2"/>
        <v/>
      </c>
      <c r="N8" s="11"/>
    </row>
    <row r="9" spans="1:14" x14ac:dyDescent="0.35">
      <c r="A9" s="10"/>
      <c r="B9" s="10"/>
      <c r="C9" s="11"/>
      <c r="D9" s="11"/>
      <c r="E9" s="10"/>
      <c r="F9" s="10"/>
      <c r="G9" s="10"/>
      <c r="H9" s="10"/>
      <c r="I9" s="10"/>
      <c r="J9" s="10"/>
      <c r="K9" s="12" t="str">
        <f t="shared" si="0"/>
        <v/>
      </c>
      <c r="L9" s="12" t="str">
        <f t="shared" si="1"/>
        <v/>
      </c>
      <c r="M9" s="12" t="str">
        <f t="shared" si="2"/>
        <v/>
      </c>
      <c r="N9" s="11"/>
    </row>
    <row r="10" spans="1:14" x14ac:dyDescent="0.35">
      <c r="A10" s="10"/>
      <c r="B10" s="10"/>
      <c r="C10" s="11"/>
      <c r="D10" s="11"/>
      <c r="E10" s="10"/>
      <c r="F10" s="10"/>
      <c r="G10" s="10"/>
      <c r="H10" s="10"/>
      <c r="I10" s="10"/>
      <c r="J10" s="10"/>
      <c r="K10" s="12" t="str">
        <f t="shared" si="0"/>
        <v/>
      </c>
      <c r="L10" s="12" t="str">
        <f t="shared" si="1"/>
        <v/>
      </c>
      <c r="M10" s="12" t="str">
        <f t="shared" si="2"/>
        <v/>
      </c>
      <c r="N10" s="11"/>
    </row>
    <row r="11" spans="1:14" x14ac:dyDescent="0.35">
      <c r="A11" s="10"/>
      <c r="B11" s="10"/>
      <c r="C11" s="11"/>
      <c r="D11" s="11"/>
      <c r="E11" s="10"/>
      <c r="F11" s="10"/>
      <c r="G11" s="10"/>
      <c r="H11" s="10"/>
      <c r="I11" s="10"/>
      <c r="J11" s="10"/>
      <c r="K11" s="12" t="str">
        <f t="shared" si="0"/>
        <v/>
      </c>
      <c r="L11" s="12" t="str">
        <f t="shared" si="1"/>
        <v/>
      </c>
      <c r="M11" s="12" t="str">
        <f t="shared" si="2"/>
        <v/>
      </c>
      <c r="N11" s="11"/>
    </row>
    <row r="12" spans="1:14" x14ac:dyDescent="0.35">
      <c r="A12" s="10"/>
      <c r="B12" s="10"/>
      <c r="C12" s="11"/>
      <c r="D12" s="11"/>
      <c r="E12" s="10"/>
      <c r="F12" s="10"/>
      <c r="G12" s="10"/>
      <c r="H12" s="10"/>
      <c r="I12" s="10"/>
      <c r="J12" s="10"/>
      <c r="K12" s="12" t="str">
        <f t="shared" si="0"/>
        <v/>
      </c>
      <c r="L12" s="12" t="str">
        <f t="shared" si="1"/>
        <v/>
      </c>
      <c r="M12" s="12" t="str">
        <f t="shared" si="2"/>
        <v/>
      </c>
      <c r="N12" s="11"/>
    </row>
    <row r="13" spans="1:14" x14ac:dyDescent="0.35">
      <c r="A13" s="10"/>
      <c r="B13" s="10"/>
      <c r="C13" s="11"/>
      <c r="D13" s="11"/>
      <c r="E13" s="10"/>
      <c r="F13" s="10"/>
      <c r="G13" s="10"/>
      <c r="H13" s="10"/>
      <c r="I13" s="10"/>
      <c r="J13" s="10"/>
      <c r="K13" s="12" t="str">
        <f t="shared" si="0"/>
        <v/>
      </c>
      <c r="L13" s="12" t="str">
        <f t="shared" si="1"/>
        <v/>
      </c>
      <c r="M13" s="12" t="str">
        <f t="shared" si="2"/>
        <v/>
      </c>
      <c r="N13" s="11"/>
    </row>
    <row r="14" spans="1:14" x14ac:dyDescent="0.35">
      <c r="A14" s="10"/>
      <c r="B14" s="10"/>
      <c r="C14" s="11"/>
      <c r="D14" s="11"/>
      <c r="E14" s="10"/>
      <c r="F14" s="10"/>
      <c r="G14" s="10"/>
      <c r="H14" s="10"/>
      <c r="I14" s="10"/>
      <c r="J14" s="10"/>
      <c r="K14" s="12" t="str">
        <f t="shared" si="0"/>
        <v/>
      </c>
      <c r="L14" s="12" t="str">
        <f t="shared" si="1"/>
        <v/>
      </c>
      <c r="M14" s="12" t="str">
        <f t="shared" si="2"/>
        <v/>
      </c>
      <c r="N14" s="11"/>
    </row>
    <row r="15" spans="1:14" x14ac:dyDescent="0.35">
      <c r="A15" s="10"/>
      <c r="B15" s="10"/>
      <c r="C15" s="11"/>
      <c r="D15" s="11"/>
      <c r="E15" s="10"/>
      <c r="F15" s="10"/>
      <c r="G15" s="10"/>
      <c r="H15" s="10"/>
      <c r="I15" s="10"/>
      <c r="J15" s="10"/>
      <c r="K15" s="12" t="str">
        <f t="shared" si="0"/>
        <v/>
      </c>
      <c r="L15" s="12" t="str">
        <f t="shared" si="1"/>
        <v/>
      </c>
      <c r="M15" s="12" t="str">
        <f t="shared" si="2"/>
        <v/>
      </c>
      <c r="N15" s="11"/>
    </row>
    <row r="16" spans="1:14" x14ac:dyDescent="0.35">
      <c r="A16" s="10"/>
      <c r="B16" s="10"/>
      <c r="C16" s="11"/>
      <c r="D16" s="11"/>
      <c r="E16" s="10"/>
      <c r="F16" s="10"/>
      <c r="G16" s="10"/>
      <c r="H16" s="10"/>
      <c r="I16" s="10"/>
      <c r="J16" s="10"/>
      <c r="K16" s="12" t="str">
        <f t="shared" si="0"/>
        <v/>
      </c>
      <c r="L16" s="12" t="str">
        <f t="shared" si="1"/>
        <v/>
      </c>
      <c r="M16" s="12" t="str">
        <f t="shared" si="2"/>
        <v/>
      </c>
      <c r="N16" s="11"/>
    </row>
    <row r="17" spans="1:14" x14ac:dyDescent="0.35">
      <c r="A17" s="10"/>
      <c r="B17" s="10"/>
      <c r="C17" s="11"/>
      <c r="D17" s="11"/>
      <c r="E17" s="10"/>
      <c r="F17" s="10"/>
      <c r="G17" s="10"/>
      <c r="H17" s="10"/>
      <c r="I17" s="10"/>
      <c r="J17" s="10"/>
      <c r="K17" s="12" t="str">
        <f t="shared" si="0"/>
        <v/>
      </c>
      <c r="L17" s="12" t="str">
        <f t="shared" si="1"/>
        <v/>
      </c>
      <c r="M17" s="12" t="str">
        <f t="shared" si="2"/>
        <v/>
      </c>
      <c r="N17" s="11"/>
    </row>
    <row r="18" spans="1:14" x14ac:dyDescent="0.35">
      <c r="A18" s="10"/>
      <c r="B18" s="10"/>
      <c r="C18" s="11"/>
      <c r="D18" s="11"/>
      <c r="E18" s="10"/>
      <c r="F18" s="10"/>
      <c r="G18" s="10"/>
      <c r="H18" s="10"/>
      <c r="I18" s="10"/>
      <c r="J18" s="10"/>
      <c r="K18" s="12" t="str">
        <f t="shared" si="0"/>
        <v/>
      </c>
      <c r="L18" s="12" t="str">
        <f t="shared" si="1"/>
        <v/>
      </c>
      <c r="M18" s="12" t="str">
        <f t="shared" si="2"/>
        <v/>
      </c>
      <c r="N18" s="11"/>
    </row>
    <row r="19" spans="1:14" x14ac:dyDescent="0.35">
      <c r="A19" s="10"/>
      <c r="B19" s="10"/>
      <c r="C19" s="11"/>
      <c r="D19" s="11"/>
      <c r="E19" s="10"/>
      <c r="F19" s="10"/>
      <c r="G19" s="10"/>
      <c r="H19" s="10"/>
      <c r="I19" s="10"/>
      <c r="J19" s="10"/>
      <c r="K19" s="12" t="str">
        <f t="shared" si="0"/>
        <v/>
      </c>
      <c r="L19" s="12" t="str">
        <f t="shared" si="1"/>
        <v/>
      </c>
      <c r="M19" s="12" t="str">
        <f t="shared" si="2"/>
        <v/>
      </c>
      <c r="N19" s="11"/>
    </row>
    <row r="20" spans="1:14" x14ac:dyDescent="0.35">
      <c r="A20" s="10"/>
      <c r="B20" s="10"/>
      <c r="C20" s="11"/>
      <c r="D20" s="11"/>
      <c r="E20" s="10"/>
      <c r="F20" s="10"/>
      <c r="G20" s="10"/>
      <c r="H20" s="10"/>
      <c r="I20" s="10"/>
      <c r="J20" s="10"/>
      <c r="K20" s="12" t="str">
        <f t="shared" si="0"/>
        <v/>
      </c>
      <c r="L20" s="12" t="str">
        <f t="shared" si="1"/>
        <v/>
      </c>
      <c r="M20" s="12" t="str">
        <f t="shared" si="2"/>
        <v/>
      </c>
      <c r="N20" s="11"/>
    </row>
    <row r="21" spans="1:14" x14ac:dyDescent="0.35">
      <c r="A21" s="10"/>
      <c r="B21" s="10"/>
      <c r="C21" s="11"/>
      <c r="D21" s="11"/>
      <c r="E21" s="10"/>
      <c r="F21" s="10"/>
      <c r="G21" s="10"/>
      <c r="H21" s="10"/>
      <c r="I21" s="10"/>
      <c r="J21" s="10"/>
      <c r="K21" s="12" t="str">
        <f t="shared" si="0"/>
        <v/>
      </c>
      <c r="L21" s="12" t="str">
        <f t="shared" si="1"/>
        <v/>
      </c>
      <c r="M21" s="12" t="str">
        <f t="shared" si="2"/>
        <v/>
      </c>
      <c r="N21" s="11"/>
    </row>
    <row r="22" spans="1:14" x14ac:dyDescent="0.35">
      <c r="A22" s="10"/>
      <c r="B22" s="10"/>
      <c r="C22" s="11"/>
      <c r="D22" s="11"/>
      <c r="E22" s="10"/>
      <c r="F22" s="10"/>
      <c r="G22" s="10"/>
      <c r="H22" s="10"/>
      <c r="I22" s="10"/>
      <c r="J22" s="10"/>
      <c r="K22" s="12" t="str">
        <f t="shared" si="0"/>
        <v/>
      </c>
      <c r="L22" s="12" t="str">
        <f t="shared" si="1"/>
        <v/>
      </c>
      <c r="M22" s="12" t="str">
        <f t="shared" si="2"/>
        <v/>
      </c>
      <c r="N22" s="11"/>
    </row>
    <row r="23" spans="1:14" x14ac:dyDescent="0.35">
      <c r="A23" s="10"/>
      <c r="B23" s="10"/>
      <c r="C23" s="11"/>
      <c r="D23" s="11"/>
      <c r="E23" s="10"/>
      <c r="F23" s="10"/>
      <c r="G23" s="10"/>
      <c r="H23" s="10"/>
      <c r="I23" s="10"/>
      <c r="J23" s="10"/>
      <c r="K23" s="12" t="str">
        <f t="shared" si="0"/>
        <v/>
      </c>
      <c r="L23" s="12" t="str">
        <f t="shared" si="1"/>
        <v/>
      </c>
      <c r="M23" s="12" t="str">
        <f t="shared" si="2"/>
        <v/>
      </c>
      <c r="N23" s="11"/>
    </row>
    <row r="24" spans="1:14" x14ac:dyDescent="0.35">
      <c r="A24" s="10"/>
      <c r="B24" s="10"/>
      <c r="C24" s="11"/>
      <c r="D24" s="11"/>
      <c r="E24" s="10"/>
      <c r="F24" s="10"/>
      <c r="G24" s="10"/>
      <c r="H24" s="10"/>
      <c r="I24" s="10"/>
      <c r="J24" s="10"/>
      <c r="K24" s="12" t="str">
        <f t="shared" si="0"/>
        <v/>
      </c>
      <c r="L24" s="12" t="str">
        <f t="shared" si="1"/>
        <v/>
      </c>
      <c r="M24" s="12" t="str">
        <f t="shared" si="2"/>
        <v/>
      </c>
      <c r="N24" s="11"/>
    </row>
    <row r="25" spans="1:14" x14ac:dyDescent="0.35">
      <c r="A25" s="10"/>
      <c r="B25" s="10"/>
      <c r="C25" s="11"/>
      <c r="D25" s="11"/>
      <c r="E25" s="10"/>
      <c r="F25" s="10"/>
      <c r="G25" s="10"/>
      <c r="H25" s="10"/>
      <c r="I25" s="10"/>
      <c r="J25" s="10"/>
      <c r="K25" s="12" t="str">
        <f t="shared" si="0"/>
        <v/>
      </c>
      <c r="L25" s="12" t="str">
        <f t="shared" si="1"/>
        <v/>
      </c>
      <c r="M25" s="12" t="str">
        <f t="shared" si="2"/>
        <v/>
      </c>
      <c r="N25" s="11"/>
    </row>
    <row r="26" spans="1:14" x14ac:dyDescent="0.35">
      <c r="A26" s="10"/>
      <c r="B26" s="10"/>
      <c r="C26" s="11"/>
      <c r="D26" s="11"/>
      <c r="E26" s="10"/>
      <c r="F26" s="10"/>
      <c r="G26" s="10"/>
      <c r="H26" s="10"/>
      <c r="I26" s="10"/>
      <c r="J26" s="10"/>
      <c r="K26" s="12" t="str">
        <f t="shared" si="0"/>
        <v/>
      </c>
      <c r="L26" s="12" t="str">
        <f t="shared" si="1"/>
        <v/>
      </c>
      <c r="M26" s="12" t="str">
        <f t="shared" si="2"/>
        <v/>
      </c>
      <c r="N26" s="11"/>
    </row>
    <row r="27" spans="1:14" x14ac:dyDescent="0.35">
      <c r="A27" s="10"/>
      <c r="B27" s="10"/>
      <c r="C27" s="11"/>
      <c r="D27" s="11"/>
      <c r="E27" s="10"/>
      <c r="F27" s="10"/>
      <c r="G27" s="10"/>
      <c r="H27" s="10"/>
      <c r="I27" s="10"/>
      <c r="J27" s="10"/>
      <c r="K27" s="12" t="str">
        <f t="shared" si="0"/>
        <v/>
      </c>
      <c r="L27" s="12" t="str">
        <f t="shared" si="1"/>
        <v/>
      </c>
      <c r="M27" s="12" t="str">
        <f t="shared" si="2"/>
        <v/>
      </c>
      <c r="N27" s="11"/>
    </row>
    <row r="28" spans="1:14" x14ac:dyDescent="0.35">
      <c r="A28" s="10"/>
      <c r="B28" s="10"/>
      <c r="C28" s="11"/>
      <c r="D28" s="11"/>
      <c r="E28" s="10"/>
      <c r="F28" s="10"/>
      <c r="G28" s="10"/>
      <c r="H28" s="10"/>
      <c r="I28" s="10"/>
      <c r="J28" s="10"/>
      <c r="K28" s="12" t="str">
        <f t="shared" si="0"/>
        <v/>
      </c>
      <c r="L28" s="12" t="str">
        <f t="shared" si="1"/>
        <v/>
      </c>
      <c r="M28" s="12" t="str">
        <f t="shared" si="2"/>
        <v/>
      </c>
      <c r="N28" s="11"/>
    </row>
    <row r="29" spans="1:14" x14ac:dyDescent="0.35">
      <c r="A29" s="10"/>
      <c r="B29" s="10"/>
      <c r="C29" s="11"/>
      <c r="D29" s="11"/>
      <c r="E29" s="10"/>
      <c r="F29" s="10"/>
      <c r="G29" s="10"/>
      <c r="H29" s="10"/>
      <c r="I29" s="10"/>
      <c r="J29" s="10"/>
      <c r="K29" s="12" t="str">
        <f t="shared" si="0"/>
        <v/>
      </c>
      <c r="L29" s="12" t="str">
        <f t="shared" si="1"/>
        <v/>
      </c>
      <c r="M29" s="12" t="str">
        <f t="shared" si="2"/>
        <v/>
      </c>
      <c r="N29" s="11"/>
    </row>
    <row r="30" spans="1:14" x14ac:dyDescent="0.35">
      <c r="A30" s="10"/>
      <c r="B30" s="10"/>
      <c r="C30" s="11"/>
      <c r="D30" s="11"/>
      <c r="E30" s="10"/>
      <c r="F30" s="10"/>
      <c r="G30" s="10"/>
      <c r="H30" s="10"/>
      <c r="I30" s="10"/>
      <c r="J30" s="10"/>
      <c r="K30" s="12" t="str">
        <f t="shared" si="0"/>
        <v/>
      </c>
      <c r="L30" s="12" t="str">
        <f t="shared" si="1"/>
        <v/>
      </c>
      <c r="M30" s="12" t="str">
        <f t="shared" si="2"/>
        <v/>
      </c>
      <c r="N30" s="11"/>
    </row>
    <row r="31" spans="1:14" x14ac:dyDescent="0.35">
      <c r="A31" s="10"/>
      <c r="B31" s="10"/>
      <c r="C31" s="11"/>
      <c r="D31" s="11"/>
      <c r="E31" s="10"/>
      <c r="F31" s="10"/>
      <c r="G31" s="10"/>
      <c r="H31" s="10"/>
      <c r="I31" s="10"/>
      <c r="J31" s="10"/>
      <c r="K31" s="12" t="str">
        <f t="shared" si="0"/>
        <v/>
      </c>
      <c r="L31" s="12" t="str">
        <f t="shared" si="1"/>
        <v/>
      </c>
      <c r="M31" s="12" t="str">
        <f t="shared" si="2"/>
        <v/>
      </c>
      <c r="N31" s="11"/>
    </row>
    <row r="32" spans="1:14" x14ac:dyDescent="0.35">
      <c r="A32" s="10"/>
      <c r="B32" s="10"/>
      <c r="C32" s="11"/>
      <c r="D32" s="11"/>
      <c r="E32" s="10"/>
      <c r="F32" s="10"/>
      <c r="G32" s="10"/>
      <c r="H32" s="10"/>
      <c r="I32" s="10"/>
      <c r="J32" s="10"/>
      <c r="K32" s="12" t="str">
        <f t="shared" si="0"/>
        <v/>
      </c>
      <c r="L32" s="12" t="str">
        <f t="shared" si="1"/>
        <v/>
      </c>
      <c r="M32" s="12" t="str">
        <f t="shared" si="2"/>
        <v/>
      </c>
      <c r="N32" s="11"/>
    </row>
    <row r="33" spans="1:14" x14ac:dyDescent="0.35">
      <c r="A33" s="10"/>
      <c r="B33" s="10"/>
      <c r="C33" s="11"/>
      <c r="D33" s="11"/>
      <c r="E33" s="10"/>
      <c r="F33" s="10"/>
      <c r="G33" s="10"/>
      <c r="H33" s="10"/>
      <c r="I33" s="10"/>
      <c r="J33" s="10"/>
      <c r="K33" s="12" t="str">
        <f t="shared" si="0"/>
        <v/>
      </c>
      <c r="L33" s="12" t="str">
        <f t="shared" si="1"/>
        <v/>
      </c>
      <c r="M33" s="12" t="str">
        <f t="shared" si="2"/>
        <v/>
      </c>
      <c r="N33" s="11"/>
    </row>
    <row r="34" spans="1:14" x14ac:dyDescent="0.35">
      <c r="A34" s="10"/>
      <c r="B34" s="10"/>
      <c r="C34" s="11"/>
      <c r="D34" s="11"/>
      <c r="E34" s="10"/>
      <c r="F34" s="10"/>
      <c r="G34" s="10"/>
      <c r="H34" s="10"/>
      <c r="I34" s="10"/>
      <c r="J34" s="10"/>
      <c r="K34" s="12" t="str">
        <f t="shared" si="0"/>
        <v/>
      </c>
      <c r="L34" s="12" t="str">
        <f t="shared" si="1"/>
        <v/>
      </c>
      <c r="M34" s="12" t="str">
        <f t="shared" si="2"/>
        <v/>
      </c>
      <c r="N34" s="11"/>
    </row>
    <row r="35" spans="1:14" x14ac:dyDescent="0.35">
      <c r="A35" s="10"/>
      <c r="B35" s="10"/>
      <c r="C35" s="11"/>
      <c r="D35" s="11"/>
      <c r="E35" s="10"/>
      <c r="F35" s="10"/>
      <c r="G35" s="10"/>
      <c r="H35" s="10"/>
      <c r="I35" s="10"/>
      <c r="J35" s="10"/>
      <c r="K35" s="12" t="str">
        <f t="shared" si="0"/>
        <v/>
      </c>
      <c r="L35" s="12" t="str">
        <f t="shared" si="1"/>
        <v/>
      </c>
      <c r="M35" s="12" t="str">
        <f t="shared" si="2"/>
        <v/>
      </c>
      <c r="N35" s="11"/>
    </row>
    <row r="36" spans="1:14" x14ac:dyDescent="0.35">
      <c r="A36" s="10"/>
      <c r="B36" s="10"/>
      <c r="C36" s="11"/>
      <c r="D36" s="11"/>
      <c r="E36" s="10"/>
      <c r="F36" s="10"/>
      <c r="G36" s="10"/>
      <c r="H36" s="10"/>
      <c r="I36" s="10"/>
      <c r="J36" s="10"/>
      <c r="K36" s="12" t="str">
        <f t="shared" si="0"/>
        <v/>
      </c>
      <c r="L36" s="12" t="str">
        <f t="shared" si="1"/>
        <v/>
      </c>
      <c r="M36" s="12" t="str">
        <f t="shared" si="2"/>
        <v/>
      </c>
      <c r="N36" s="11"/>
    </row>
    <row r="37" spans="1:14" x14ac:dyDescent="0.35">
      <c r="A37" s="10"/>
      <c r="B37" s="10"/>
      <c r="C37" s="11"/>
      <c r="D37" s="11"/>
      <c r="E37" s="10"/>
      <c r="F37" s="10"/>
      <c r="G37" s="10"/>
      <c r="H37" s="10"/>
      <c r="I37" s="10"/>
      <c r="J37" s="10"/>
      <c r="K37" s="12" t="str">
        <f t="shared" si="0"/>
        <v/>
      </c>
      <c r="L37" s="12" t="str">
        <f t="shared" si="1"/>
        <v/>
      </c>
      <c r="M37" s="12" t="str">
        <f t="shared" si="2"/>
        <v/>
      </c>
      <c r="N37" s="11"/>
    </row>
    <row r="38" spans="1:14" x14ac:dyDescent="0.35">
      <c r="A38" s="10"/>
      <c r="B38" s="10"/>
      <c r="C38" s="11"/>
      <c r="D38" s="11"/>
      <c r="E38" s="10"/>
      <c r="F38" s="10"/>
      <c r="G38" s="10"/>
      <c r="H38" s="10"/>
      <c r="I38" s="10"/>
      <c r="J38" s="10"/>
      <c r="K38" s="12" t="str">
        <f t="shared" ref="K38:K69" si="3">IF(COUNTA(F38:J38)=0,"",COUNTIF(F38:J38,"Pass")+COUNTIF(F38:J38,"Fail"))</f>
        <v/>
      </c>
      <c r="L38" s="12" t="str">
        <f t="shared" ref="L38:L69" si="4">IF(K38="","",COUNTIF(F38:J38,"Pass"))</f>
        <v/>
      </c>
      <c r="M38" s="12" t="str">
        <f t="shared" ref="M38:M69" si="5">IF(K38="","",IF(L38=K38,"Always passed",IF(L38=0,"Never passed","Sometimes")))</f>
        <v/>
      </c>
      <c r="N38" s="11"/>
    </row>
    <row r="39" spans="1:14" x14ac:dyDescent="0.35">
      <c r="A39" s="10"/>
      <c r="B39" s="10"/>
      <c r="C39" s="11"/>
      <c r="D39" s="11"/>
      <c r="E39" s="10"/>
      <c r="F39" s="10"/>
      <c r="G39" s="10"/>
      <c r="H39" s="10"/>
      <c r="I39" s="10"/>
      <c r="J39" s="10"/>
      <c r="K39" s="12" t="str">
        <f t="shared" si="3"/>
        <v/>
      </c>
      <c r="L39" s="12" t="str">
        <f t="shared" si="4"/>
        <v/>
      </c>
      <c r="M39" s="12" t="str">
        <f t="shared" si="5"/>
        <v/>
      </c>
      <c r="N39" s="11"/>
    </row>
    <row r="40" spans="1:14" x14ac:dyDescent="0.35">
      <c r="A40" s="10"/>
      <c r="B40" s="10"/>
      <c r="C40" s="11"/>
      <c r="D40" s="11"/>
      <c r="E40" s="10"/>
      <c r="F40" s="10"/>
      <c r="G40" s="10"/>
      <c r="H40" s="10"/>
      <c r="I40" s="10"/>
      <c r="J40" s="10"/>
      <c r="K40" s="12" t="str">
        <f t="shared" si="3"/>
        <v/>
      </c>
      <c r="L40" s="12" t="str">
        <f t="shared" si="4"/>
        <v/>
      </c>
      <c r="M40" s="12" t="str">
        <f t="shared" si="5"/>
        <v/>
      </c>
      <c r="N40" s="11"/>
    </row>
    <row r="41" spans="1:14" x14ac:dyDescent="0.35">
      <c r="A41" s="10"/>
      <c r="B41" s="10"/>
      <c r="C41" s="11"/>
      <c r="D41" s="11"/>
      <c r="E41" s="10"/>
      <c r="F41" s="10"/>
      <c r="G41" s="10"/>
      <c r="H41" s="10"/>
      <c r="I41" s="10"/>
      <c r="J41" s="10"/>
      <c r="K41" s="12" t="str">
        <f t="shared" si="3"/>
        <v/>
      </c>
      <c r="L41" s="12" t="str">
        <f t="shared" si="4"/>
        <v/>
      </c>
      <c r="M41" s="12" t="str">
        <f t="shared" si="5"/>
        <v/>
      </c>
      <c r="N41" s="11"/>
    </row>
    <row r="42" spans="1:14" x14ac:dyDescent="0.35">
      <c r="A42" s="10"/>
      <c r="B42" s="10"/>
      <c r="C42" s="11"/>
      <c r="D42" s="11"/>
      <c r="E42" s="10"/>
      <c r="F42" s="10"/>
      <c r="G42" s="10"/>
      <c r="H42" s="10"/>
      <c r="I42" s="10"/>
      <c r="J42" s="10"/>
      <c r="K42" s="12" t="str">
        <f t="shared" si="3"/>
        <v/>
      </c>
      <c r="L42" s="12" t="str">
        <f t="shared" si="4"/>
        <v/>
      </c>
      <c r="M42" s="12" t="str">
        <f t="shared" si="5"/>
        <v/>
      </c>
      <c r="N42" s="11"/>
    </row>
    <row r="43" spans="1:14" x14ac:dyDescent="0.35">
      <c r="A43" s="10"/>
      <c r="B43" s="10"/>
      <c r="C43" s="11"/>
      <c r="D43" s="11"/>
      <c r="E43" s="10"/>
      <c r="F43" s="10"/>
      <c r="G43" s="10"/>
      <c r="H43" s="10"/>
      <c r="I43" s="10"/>
      <c r="J43" s="10"/>
      <c r="K43" s="12" t="str">
        <f t="shared" si="3"/>
        <v/>
      </c>
      <c r="L43" s="12" t="str">
        <f t="shared" si="4"/>
        <v/>
      </c>
      <c r="M43" s="12" t="str">
        <f t="shared" si="5"/>
        <v/>
      </c>
      <c r="N43" s="11"/>
    </row>
    <row r="44" spans="1:14" x14ac:dyDescent="0.35">
      <c r="A44" s="10"/>
      <c r="B44" s="10"/>
      <c r="C44" s="11"/>
      <c r="D44" s="11"/>
      <c r="E44" s="10"/>
      <c r="F44" s="10"/>
      <c r="G44" s="10"/>
      <c r="H44" s="10"/>
      <c r="I44" s="10"/>
      <c r="J44" s="10"/>
      <c r="K44" s="12" t="str">
        <f t="shared" si="3"/>
        <v/>
      </c>
      <c r="L44" s="12" t="str">
        <f t="shared" si="4"/>
        <v/>
      </c>
      <c r="M44" s="12" t="str">
        <f t="shared" si="5"/>
        <v/>
      </c>
      <c r="N44" s="11"/>
    </row>
    <row r="45" spans="1:14" x14ac:dyDescent="0.35">
      <c r="A45" s="10"/>
      <c r="B45" s="10"/>
      <c r="C45" s="11"/>
      <c r="D45" s="11"/>
      <c r="E45" s="10"/>
      <c r="F45" s="10"/>
      <c r="G45" s="10"/>
      <c r="H45" s="10"/>
      <c r="I45" s="10"/>
      <c r="J45" s="10"/>
      <c r="K45" s="12" t="str">
        <f t="shared" si="3"/>
        <v/>
      </c>
      <c r="L45" s="12" t="str">
        <f t="shared" si="4"/>
        <v/>
      </c>
      <c r="M45" s="12" t="str">
        <f t="shared" si="5"/>
        <v/>
      </c>
      <c r="N45" s="11"/>
    </row>
    <row r="46" spans="1:14" x14ac:dyDescent="0.35">
      <c r="A46" s="10"/>
      <c r="B46" s="10"/>
      <c r="C46" s="11"/>
      <c r="D46" s="11"/>
      <c r="E46" s="10"/>
      <c r="F46" s="10"/>
      <c r="G46" s="10"/>
      <c r="H46" s="10"/>
      <c r="I46" s="10"/>
      <c r="J46" s="10"/>
      <c r="K46" s="12" t="str">
        <f t="shared" si="3"/>
        <v/>
      </c>
      <c r="L46" s="12" t="str">
        <f t="shared" si="4"/>
        <v/>
      </c>
      <c r="M46" s="12" t="str">
        <f t="shared" si="5"/>
        <v/>
      </c>
      <c r="N46" s="11"/>
    </row>
    <row r="47" spans="1:14" x14ac:dyDescent="0.35">
      <c r="A47" s="10"/>
      <c r="B47" s="10"/>
      <c r="C47" s="11"/>
      <c r="D47" s="11"/>
      <c r="E47" s="10"/>
      <c r="F47" s="10"/>
      <c r="G47" s="10"/>
      <c r="H47" s="10"/>
      <c r="I47" s="10"/>
      <c r="J47" s="10"/>
      <c r="K47" s="12" t="str">
        <f t="shared" si="3"/>
        <v/>
      </c>
      <c r="L47" s="12" t="str">
        <f t="shared" si="4"/>
        <v/>
      </c>
      <c r="M47" s="12" t="str">
        <f t="shared" si="5"/>
        <v/>
      </c>
      <c r="N47" s="11"/>
    </row>
    <row r="48" spans="1:14" x14ac:dyDescent="0.35">
      <c r="A48" s="10"/>
      <c r="B48" s="10"/>
      <c r="C48" s="11"/>
      <c r="D48" s="11"/>
      <c r="E48" s="10"/>
      <c r="F48" s="10"/>
      <c r="G48" s="10"/>
      <c r="H48" s="10"/>
      <c r="I48" s="10"/>
      <c r="J48" s="10"/>
      <c r="K48" s="12" t="str">
        <f t="shared" si="3"/>
        <v/>
      </c>
      <c r="L48" s="12" t="str">
        <f t="shared" si="4"/>
        <v/>
      </c>
      <c r="M48" s="12" t="str">
        <f t="shared" si="5"/>
        <v/>
      </c>
      <c r="N48" s="11"/>
    </row>
    <row r="49" spans="1:14" x14ac:dyDescent="0.35">
      <c r="A49" s="10"/>
      <c r="B49" s="10"/>
      <c r="C49" s="11"/>
      <c r="D49" s="11"/>
      <c r="E49" s="10"/>
      <c r="F49" s="10"/>
      <c r="G49" s="10"/>
      <c r="H49" s="10"/>
      <c r="I49" s="10"/>
      <c r="J49" s="10"/>
      <c r="K49" s="12" t="str">
        <f t="shared" si="3"/>
        <v/>
      </c>
      <c r="L49" s="12" t="str">
        <f t="shared" si="4"/>
        <v/>
      </c>
      <c r="M49" s="12" t="str">
        <f t="shared" si="5"/>
        <v/>
      </c>
      <c r="N49" s="11"/>
    </row>
    <row r="50" spans="1:14" x14ac:dyDescent="0.35">
      <c r="A50" s="10"/>
      <c r="B50" s="10"/>
      <c r="C50" s="11"/>
      <c r="D50" s="11"/>
      <c r="E50" s="10"/>
      <c r="F50" s="10"/>
      <c r="G50" s="10"/>
      <c r="H50" s="10"/>
      <c r="I50" s="10"/>
      <c r="J50" s="10"/>
      <c r="K50" s="12" t="str">
        <f t="shared" si="3"/>
        <v/>
      </c>
      <c r="L50" s="12" t="str">
        <f t="shared" si="4"/>
        <v/>
      </c>
      <c r="M50" s="12" t="str">
        <f t="shared" si="5"/>
        <v/>
      </c>
      <c r="N50" s="11"/>
    </row>
    <row r="51" spans="1:14" x14ac:dyDescent="0.35">
      <c r="A51" s="10"/>
      <c r="B51" s="10"/>
      <c r="C51" s="11"/>
      <c r="D51" s="11"/>
      <c r="E51" s="10"/>
      <c r="F51" s="10"/>
      <c r="G51" s="10"/>
      <c r="H51" s="10"/>
      <c r="I51" s="10"/>
      <c r="J51" s="10"/>
      <c r="K51" s="12" t="str">
        <f t="shared" si="3"/>
        <v/>
      </c>
      <c r="L51" s="12" t="str">
        <f t="shared" si="4"/>
        <v/>
      </c>
      <c r="M51" s="12" t="str">
        <f t="shared" si="5"/>
        <v/>
      </c>
      <c r="N51" s="11"/>
    </row>
    <row r="52" spans="1:14" x14ac:dyDescent="0.35">
      <c r="A52" s="10"/>
      <c r="B52" s="10"/>
      <c r="C52" s="11"/>
      <c r="D52" s="11"/>
      <c r="E52" s="10"/>
      <c r="F52" s="10"/>
      <c r="G52" s="10"/>
      <c r="H52" s="10"/>
      <c r="I52" s="10"/>
      <c r="J52" s="10"/>
      <c r="K52" s="12" t="str">
        <f t="shared" si="3"/>
        <v/>
      </c>
      <c r="L52" s="12" t="str">
        <f t="shared" si="4"/>
        <v/>
      </c>
      <c r="M52" s="12" t="str">
        <f t="shared" si="5"/>
        <v/>
      </c>
      <c r="N52" s="11"/>
    </row>
    <row r="53" spans="1:14" x14ac:dyDescent="0.35">
      <c r="A53" s="10"/>
      <c r="B53" s="10"/>
      <c r="C53" s="11"/>
      <c r="D53" s="11"/>
      <c r="E53" s="10"/>
      <c r="F53" s="10"/>
      <c r="G53" s="10"/>
      <c r="H53" s="10"/>
      <c r="I53" s="10"/>
      <c r="J53" s="10"/>
      <c r="K53" s="12" t="str">
        <f t="shared" si="3"/>
        <v/>
      </c>
      <c r="L53" s="12" t="str">
        <f t="shared" si="4"/>
        <v/>
      </c>
      <c r="M53" s="12" t="str">
        <f t="shared" si="5"/>
        <v/>
      </c>
      <c r="N53" s="11"/>
    </row>
    <row r="54" spans="1:14" x14ac:dyDescent="0.35">
      <c r="A54" s="10"/>
      <c r="B54" s="10"/>
      <c r="C54" s="11"/>
      <c r="D54" s="11"/>
      <c r="E54" s="10"/>
      <c r="F54" s="10"/>
      <c r="G54" s="10"/>
      <c r="H54" s="10"/>
      <c r="I54" s="10"/>
      <c r="J54" s="10"/>
      <c r="K54" s="12" t="str">
        <f t="shared" si="3"/>
        <v/>
      </c>
      <c r="L54" s="12" t="str">
        <f t="shared" si="4"/>
        <v/>
      </c>
      <c r="M54" s="12" t="str">
        <f t="shared" si="5"/>
        <v/>
      </c>
      <c r="N54" s="11"/>
    </row>
    <row r="55" spans="1:14" x14ac:dyDescent="0.35">
      <c r="A55" s="10"/>
      <c r="B55" s="10"/>
      <c r="C55" s="11"/>
      <c r="D55" s="11"/>
      <c r="E55" s="10"/>
      <c r="F55" s="10"/>
      <c r="G55" s="10"/>
      <c r="H55" s="10"/>
      <c r="I55" s="10"/>
      <c r="J55" s="10"/>
      <c r="K55" s="12" t="str">
        <f t="shared" si="3"/>
        <v/>
      </c>
      <c r="L55" s="12" t="str">
        <f t="shared" si="4"/>
        <v/>
      </c>
      <c r="M55" s="12" t="str">
        <f t="shared" si="5"/>
        <v/>
      </c>
      <c r="N55" s="11"/>
    </row>
    <row r="56" spans="1:14" x14ac:dyDescent="0.35">
      <c r="A56" s="10"/>
      <c r="B56" s="10"/>
      <c r="C56" s="11"/>
      <c r="D56" s="11"/>
      <c r="E56" s="10"/>
      <c r="F56" s="10"/>
      <c r="G56" s="10"/>
      <c r="H56" s="10"/>
      <c r="I56" s="10"/>
      <c r="J56" s="10"/>
      <c r="K56" s="12" t="str">
        <f t="shared" si="3"/>
        <v/>
      </c>
      <c r="L56" s="12" t="str">
        <f t="shared" si="4"/>
        <v/>
      </c>
      <c r="M56" s="12" t="str">
        <f t="shared" si="5"/>
        <v/>
      </c>
      <c r="N56" s="11"/>
    </row>
    <row r="57" spans="1:14" x14ac:dyDescent="0.35">
      <c r="A57" s="10"/>
      <c r="B57" s="10"/>
      <c r="C57" s="11"/>
      <c r="D57" s="11"/>
      <c r="E57" s="10"/>
      <c r="F57" s="10"/>
      <c r="G57" s="10"/>
      <c r="H57" s="10"/>
      <c r="I57" s="10"/>
      <c r="J57" s="10"/>
      <c r="K57" s="12" t="str">
        <f t="shared" si="3"/>
        <v/>
      </c>
      <c r="L57" s="12" t="str">
        <f t="shared" si="4"/>
        <v/>
      </c>
      <c r="M57" s="12" t="str">
        <f t="shared" si="5"/>
        <v/>
      </c>
      <c r="N57" s="11"/>
    </row>
    <row r="58" spans="1:14" x14ac:dyDescent="0.35">
      <c r="A58" s="10"/>
      <c r="B58" s="10"/>
      <c r="C58" s="11"/>
      <c r="D58" s="11"/>
      <c r="E58" s="10"/>
      <c r="F58" s="10"/>
      <c r="G58" s="10"/>
      <c r="H58" s="10"/>
      <c r="I58" s="10"/>
      <c r="J58" s="10"/>
      <c r="K58" s="12" t="str">
        <f t="shared" si="3"/>
        <v/>
      </c>
      <c r="L58" s="12" t="str">
        <f t="shared" si="4"/>
        <v/>
      </c>
      <c r="M58" s="12" t="str">
        <f t="shared" si="5"/>
        <v/>
      </c>
      <c r="N58" s="11"/>
    </row>
    <row r="59" spans="1:14" x14ac:dyDescent="0.35">
      <c r="A59" s="10"/>
      <c r="B59" s="10"/>
      <c r="C59" s="11"/>
      <c r="D59" s="11"/>
      <c r="E59" s="10"/>
      <c r="F59" s="10"/>
      <c r="G59" s="10"/>
      <c r="H59" s="10"/>
      <c r="I59" s="10"/>
      <c r="J59" s="10"/>
      <c r="K59" s="12" t="str">
        <f t="shared" si="3"/>
        <v/>
      </c>
      <c r="L59" s="12" t="str">
        <f t="shared" si="4"/>
        <v/>
      </c>
      <c r="M59" s="12" t="str">
        <f t="shared" si="5"/>
        <v/>
      </c>
      <c r="N59" s="11"/>
    </row>
    <row r="60" spans="1:14" x14ac:dyDescent="0.35">
      <c r="A60" s="10"/>
      <c r="B60" s="10"/>
      <c r="C60" s="11"/>
      <c r="D60" s="11"/>
      <c r="E60" s="10"/>
      <c r="F60" s="10"/>
      <c r="G60" s="10"/>
      <c r="H60" s="10"/>
      <c r="I60" s="10"/>
      <c r="J60" s="10"/>
      <c r="K60" s="12" t="str">
        <f t="shared" si="3"/>
        <v/>
      </c>
      <c r="L60" s="12" t="str">
        <f t="shared" si="4"/>
        <v/>
      </c>
      <c r="M60" s="12" t="str">
        <f t="shared" si="5"/>
        <v/>
      </c>
      <c r="N60" s="11"/>
    </row>
    <row r="61" spans="1:14" x14ac:dyDescent="0.35">
      <c r="A61" s="10"/>
      <c r="B61" s="10"/>
      <c r="C61" s="11"/>
      <c r="D61" s="11"/>
      <c r="E61" s="10"/>
      <c r="F61" s="10"/>
      <c r="G61" s="10"/>
      <c r="H61" s="10"/>
      <c r="I61" s="10"/>
      <c r="J61" s="10"/>
      <c r="K61" s="12" t="str">
        <f t="shared" si="3"/>
        <v/>
      </c>
      <c r="L61" s="12" t="str">
        <f t="shared" si="4"/>
        <v/>
      </c>
      <c r="M61" s="12" t="str">
        <f t="shared" si="5"/>
        <v/>
      </c>
      <c r="N61" s="11"/>
    </row>
    <row r="62" spans="1:14" x14ac:dyDescent="0.35">
      <c r="A62" s="10"/>
      <c r="B62" s="10"/>
      <c r="C62" s="11"/>
      <c r="D62" s="11"/>
      <c r="E62" s="10"/>
      <c r="F62" s="10"/>
      <c r="G62" s="10"/>
      <c r="H62" s="10"/>
      <c r="I62" s="10"/>
      <c r="J62" s="10"/>
      <c r="K62" s="12" t="str">
        <f t="shared" si="3"/>
        <v/>
      </c>
      <c r="L62" s="12" t="str">
        <f t="shared" si="4"/>
        <v/>
      </c>
      <c r="M62" s="12" t="str">
        <f t="shared" si="5"/>
        <v/>
      </c>
      <c r="N62" s="11"/>
    </row>
    <row r="63" spans="1:14" x14ac:dyDescent="0.35">
      <c r="A63" s="10"/>
      <c r="B63" s="10"/>
      <c r="C63" s="11"/>
      <c r="D63" s="11"/>
      <c r="E63" s="10"/>
      <c r="F63" s="10"/>
      <c r="G63" s="10"/>
      <c r="H63" s="10"/>
      <c r="I63" s="10"/>
      <c r="J63" s="10"/>
      <c r="K63" s="12" t="str">
        <f t="shared" si="3"/>
        <v/>
      </c>
      <c r="L63" s="12" t="str">
        <f t="shared" si="4"/>
        <v/>
      </c>
      <c r="M63" s="12" t="str">
        <f t="shared" si="5"/>
        <v/>
      </c>
      <c r="N63" s="11"/>
    </row>
    <row r="64" spans="1:14" x14ac:dyDescent="0.35">
      <c r="A64" s="10"/>
      <c r="B64" s="10"/>
      <c r="C64" s="11"/>
      <c r="D64" s="11"/>
      <c r="E64" s="10"/>
      <c r="F64" s="10"/>
      <c r="G64" s="10"/>
      <c r="H64" s="10"/>
      <c r="I64" s="10"/>
      <c r="J64" s="10"/>
      <c r="K64" s="12" t="str">
        <f t="shared" si="3"/>
        <v/>
      </c>
      <c r="L64" s="12" t="str">
        <f t="shared" si="4"/>
        <v/>
      </c>
      <c r="M64" s="12" t="str">
        <f t="shared" si="5"/>
        <v/>
      </c>
      <c r="N64" s="11"/>
    </row>
    <row r="65" spans="1:14" x14ac:dyDescent="0.35">
      <c r="A65" s="10"/>
      <c r="B65" s="10"/>
      <c r="C65" s="11"/>
      <c r="D65" s="11"/>
      <c r="E65" s="10"/>
      <c r="F65" s="10"/>
      <c r="G65" s="10"/>
      <c r="H65" s="10"/>
      <c r="I65" s="10"/>
      <c r="J65" s="10"/>
      <c r="K65" s="12" t="str">
        <f t="shared" si="3"/>
        <v/>
      </c>
      <c r="L65" s="12" t="str">
        <f t="shared" si="4"/>
        <v/>
      </c>
      <c r="M65" s="12" t="str">
        <f t="shared" si="5"/>
        <v/>
      </c>
      <c r="N65" s="11"/>
    </row>
    <row r="66" spans="1:14" x14ac:dyDescent="0.35">
      <c r="A66" s="10"/>
      <c r="B66" s="10"/>
      <c r="C66" s="11"/>
      <c r="D66" s="11"/>
      <c r="E66" s="10"/>
      <c r="F66" s="10"/>
      <c r="G66" s="10"/>
      <c r="H66" s="10"/>
      <c r="I66" s="10"/>
      <c r="J66" s="10"/>
      <c r="K66" s="12" t="str">
        <f t="shared" si="3"/>
        <v/>
      </c>
      <c r="L66" s="12" t="str">
        <f t="shared" si="4"/>
        <v/>
      </c>
      <c r="M66" s="12" t="str">
        <f t="shared" si="5"/>
        <v/>
      </c>
      <c r="N66" s="11"/>
    </row>
    <row r="67" spans="1:14" x14ac:dyDescent="0.35">
      <c r="A67" s="10"/>
      <c r="B67" s="10"/>
      <c r="C67" s="11"/>
      <c r="D67" s="11"/>
      <c r="E67" s="10"/>
      <c r="F67" s="10"/>
      <c r="G67" s="10"/>
      <c r="H67" s="10"/>
      <c r="I67" s="10"/>
      <c r="J67" s="10"/>
      <c r="K67" s="12" t="str">
        <f t="shared" si="3"/>
        <v/>
      </c>
      <c r="L67" s="12" t="str">
        <f t="shared" si="4"/>
        <v/>
      </c>
      <c r="M67" s="12" t="str">
        <f t="shared" si="5"/>
        <v/>
      </c>
      <c r="N67" s="11"/>
    </row>
    <row r="68" spans="1:14" x14ac:dyDescent="0.35">
      <c r="A68" s="10"/>
      <c r="B68" s="10"/>
      <c r="C68" s="11"/>
      <c r="D68" s="11"/>
      <c r="E68" s="10"/>
      <c r="F68" s="10"/>
      <c r="G68" s="10"/>
      <c r="H68" s="10"/>
      <c r="I68" s="10"/>
      <c r="J68" s="10"/>
      <c r="K68" s="12" t="str">
        <f t="shared" si="3"/>
        <v/>
      </c>
      <c r="L68" s="12" t="str">
        <f t="shared" si="4"/>
        <v/>
      </c>
      <c r="M68" s="12" t="str">
        <f t="shared" si="5"/>
        <v/>
      </c>
      <c r="N68" s="11"/>
    </row>
    <row r="69" spans="1:14" x14ac:dyDescent="0.35">
      <c r="A69" s="10"/>
      <c r="B69" s="10"/>
      <c r="C69" s="11"/>
      <c r="D69" s="11"/>
      <c r="E69" s="10"/>
      <c r="F69" s="10"/>
      <c r="G69" s="10"/>
      <c r="H69" s="10"/>
      <c r="I69" s="10"/>
      <c r="J69" s="10"/>
      <c r="K69" s="12" t="str">
        <f t="shared" si="3"/>
        <v/>
      </c>
      <c r="L69" s="12" t="str">
        <f t="shared" si="4"/>
        <v/>
      </c>
      <c r="M69" s="12" t="str">
        <f t="shared" si="5"/>
        <v/>
      </c>
      <c r="N69" s="11"/>
    </row>
    <row r="70" spans="1:14" x14ac:dyDescent="0.35">
      <c r="A70" s="10"/>
      <c r="B70" s="10"/>
      <c r="C70" s="11"/>
      <c r="D70" s="11"/>
      <c r="E70" s="10"/>
      <c r="F70" s="10"/>
      <c r="G70" s="10"/>
      <c r="H70" s="10"/>
      <c r="I70" s="10"/>
      <c r="J70" s="10"/>
      <c r="K70" s="12" t="str">
        <f t="shared" ref="K70:K101" si="6">IF(COUNTA(F70:J70)=0,"",COUNTIF(F70:J70,"Pass")+COUNTIF(F70:J70,"Fail"))</f>
        <v/>
      </c>
      <c r="L70" s="12" t="str">
        <f t="shared" ref="L70:L101" si="7">IF(K70="","",COUNTIF(F70:J70,"Pass"))</f>
        <v/>
      </c>
      <c r="M70" s="12" t="str">
        <f t="shared" ref="M70:M101" si="8">IF(K70="","",IF(L70=K70,"Always passed",IF(L70=0,"Never passed","Sometimes")))</f>
        <v/>
      </c>
      <c r="N70" s="11"/>
    </row>
    <row r="71" spans="1:14" x14ac:dyDescent="0.35">
      <c r="A71" s="10"/>
      <c r="B71" s="10"/>
      <c r="C71" s="11"/>
      <c r="D71" s="11"/>
      <c r="E71" s="10"/>
      <c r="F71" s="10"/>
      <c r="G71" s="10"/>
      <c r="H71" s="10"/>
      <c r="I71" s="10"/>
      <c r="J71" s="10"/>
      <c r="K71" s="12" t="str">
        <f t="shared" si="6"/>
        <v/>
      </c>
      <c r="L71" s="12" t="str">
        <f t="shared" si="7"/>
        <v/>
      </c>
      <c r="M71" s="12" t="str">
        <f t="shared" si="8"/>
        <v/>
      </c>
      <c r="N71" s="11"/>
    </row>
    <row r="72" spans="1:14" x14ac:dyDescent="0.35">
      <c r="A72" s="10"/>
      <c r="B72" s="10"/>
      <c r="C72" s="11"/>
      <c r="D72" s="11"/>
      <c r="E72" s="10"/>
      <c r="F72" s="10"/>
      <c r="G72" s="10"/>
      <c r="H72" s="10"/>
      <c r="I72" s="10"/>
      <c r="J72" s="10"/>
      <c r="K72" s="12" t="str">
        <f t="shared" si="6"/>
        <v/>
      </c>
      <c r="L72" s="12" t="str">
        <f t="shared" si="7"/>
        <v/>
      </c>
      <c r="M72" s="12" t="str">
        <f t="shared" si="8"/>
        <v/>
      </c>
      <c r="N72" s="11"/>
    </row>
    <row r="73" spans="1:14" x14ac:dyDescent="0.35">
      <c r="A73" s="10"/>
      <c r="B73" s="10"/>
      <c r="C73" s="11"/>
      <c r="D73" s="11"/>
      <c r="E73" s="10"/>
      <c r="F73" s="10"/>
      <c r="G73" s="10"/>
      <c r="H73" s="10"/>
      <c r="I73" s="10"/>
      <c r="J73" s="10"/>
      <c r="K73" s="12" t="str">
        <f t="shared" si="6"/>
        <v/>
      </c>
      <c r="L73" s="12" t="str">
        <f t="shared" si="7"/>
        <v/>
      </c>
      <c r="M73" s="12" t="str">
        <f t="shared" si="8"/>
        <v/>
      </c>
      <c r="N73" s="11"/>
    </row>
    <row r="74" spans="1:14" x14ac:dyDescent="0.35">
      <c r="A74" s="10"/>
      <c r="B74" s="10"/>
      <c r="C74" s="11"/>
      <c r="D74" s="11"/>
      <c r="E74" s="10"/>
      <c r="F74" s="10"/>
      <c r="G74" s="10"/>
      <c r="H74" s="10"/>
      <c r="I74" s="10"/>
      <c r="J74" s="10"/>
      <c r="K74" s="12" t="str">
        <f t="shared" si="6"/>
        <v/>
      </c>
      <c r="L74" s="12" t="str">
        <f t="shared" si="7"/>
        <v/>
      </c>
      <c r="M74" s="12" t="str">
        <f t="shared" si="8"/>
        <v/>
      </c>
      <c r="N74" s="11"/>
    </row>
    <row r="75" spans="1:14" x14ac:dyDescent="0.35">
      <c r="A75" s="10"/>
      <c r="B75" s="10"/>
      <c r="C75" s="11"/>
      <c r="D75" s="11"/>
      <c r="E75" s="10"/>
      <c r="F75" s="10"/>
      <c r="G75" s="10"/>
      <c r="H75" s="10"/>
      <c r="I75" s="10"/>
      <c r="J75" s="10"/>
      <c r="K75" s="12" t="str">
        <f t="shared" si="6"/>
        <v/>
      </c>
      <c r="L75" s="12" t="str">
        <f t="shared" si="7"/>
        <v/>
      </c>
      <c r="M75" s="12" t="str">
        <f t="shared" si="8"/>
        <v/>
      </c>
      <c r="N75" s="11"/>
    </row>
    <row r="76" spans="1:14" x14ac:dyDescent="0.35">
      <c r="A76" s="10"/>
      <c r="B76" s="10"/>
      <c r="C76" s="11"/>
      <c r="D76" s="11"/>
      <c r="E76" s="10"/>
      <c r="F76" s="10"/>
      <c r="G76" s="10"/>
      <c r="H76" s="10"/>
      <c r="I76" s="10"/>
      <c r="J76" s="10"/>
      <c r="K76" s="12" t="str">
        <f t="shared" si="6"/>
        <v/>
      </c>
      <c r="L76" s="12" t="str">
        <f t="shared" si="7"/>
        <v/>
      </c>
      <c r="M76" s="12" t="str">
        <f t="shared" si="8"/>
        <v/>
      </c>
      <c r="N76" s="11"/>
    </row>
    <row r="77" spans="1:14" x14ac:dyDescent="0.35">
      <c r="A77" s="10"/>
      <c r="B77" s="10"/>
      <c r="C77" s="11"/>
      <c r="D77" s="11"/>
      <c r="E77" s="10"/>
      <c r="F77" s="10"/>
      <c r="G77" s="10"/>
      <c r="H77" s="10"/>
      <c r="I77" s="10"/>
      <c r="J77" s="10"/>
      <c r="K77" s="12" t="str">
        <f t="shared" si="6"/>
        <v/>
      </c>
      <c r="L77" s="12" t="str">
        <f t="shared" si="7"/>
        <v/>
      </c>
      <c r="M77" s="12" t="str">
        <f t="shared" si="8"/>
        <v/>
      </c>
      <c r="N77" s="11"/>
    </row>
    <row r="78" spans="1:14" x14ac:dyDescent="0.35">
      <c r="A78" s="10"/>
      <c r="B78" s="10"/>
      <c r="C78" s="11"/>
      <c r="D78" s="11"/>
      <c r="E78" s="10"/>
      <c r="F78" s="10"/>
      <c r="G78" s="10"/>
      <c r="H78" s="10"/>
      <c r="I78" s="10"/>
      <c r="J78" s="10"/>
      <c r="K78" s="12" t="str">
        <f t="shared" si="6"/>
        <v/>
      </c>
      <c r="L78" s="12" t="str">
        <f t="shared" si="7"/>
        <v/>
      </c>
      <c r="M78" s="12" t="str">
        <f t="shared" si="8"/>
        <v/>
      </c>
      <c r="N78" s="11"/>
    </row>
    <row r="79" spans="1:14" x14ac:dyDescent="0.35">
      <c r="A79" s="10"/>
      <c r="B79" s="10"/>
      <c r="C79" s="11"/>
      <c r="D79" s="11"/>
      <c r="E79" s="10"/>
      <c r="F79" s="10"/>
      <c r="G79" s="10"/>
      <c r="H79" s="10"/>
      <c r="I79" s="10"/>
      <c r="J79" s="10"/>
      <c r="K79" s="12" t="str">
        <f t="shared" si="6"/>
        <v/>
      </c>
      <c r="L79" s="12" t="str">
        <f t="shared" si="7"/>
        <v/>
      </c>
      <c r="M79" s="12" t="str">
        <f t="shared" si="8"/>
        <v/>
      </c>
      <c r="N79" s="11"/>
    </row>
    <row r="80" spans="1:14" x14ac:dyDescent="0.35">
      <c r="A80" s="10"/>
      <c r="B80" s="10"/>
      <c r="C80" s="11"/>
      <c r="D80" s="11"/>
      <c r="E80" s="10"/>
      <c r="F80" s="10"/>
      <c r="G80" s="10"/>
      <c r="H80" s="10"/>
      <c r="I80" s="10"/>
      <c r="J80" s="10"/>
      <c r="K80" s="12" t="str">
        <f t="shared" si="6"/>
        <v/>
      </c>
      <c r="L80" s="12" t="str">
        <f t="shared" si="7"/>
        <v/>
      </c>
      <c r="M80" s="12" t="str">
        <f t="shared" si="8"/>
        <v/>
      </c>
      <c r="N80" s="11"/>
    </row>
    <row r="81" spans="1:14" x14ac:dyDescent="0.35">
      <c r="A81" s="10"/>
      <c r="B81" s="10"/>
      <c r="C81" s="11"/>
      <c r="D81" s="11"/>
      <c r="E81" s="10"/>
      <c r="F81" s="10"/>
      <c r="G81" s="10"/>
      <c r="H81" s="10"/>
      <c r="I81" s="10"/>
      <c r="J81" s="10"/>
      <c r="K81" s="12" t="str">
        <f t="shared" si="6"/>
        <v/>
      </c>
      <c r="L81" s="12" t="str">
        <f t="shared" si="7"/>
        <v/>
      </c>
      <c r="M81" s="12" t="str">
        <f t="shared" si="8"/>
        <v/>
      </c>
      <c r="N81" s="11"/>
    </row>
    <row r="82" spans="1:14" x14ac:dyDescent="0.35">
      <c r="A82" s="10"/>
      <c r="B82" s="10"/>
      <c r="C82" s="11"/>
      <c r="D82" s="11"/>
      <c r="E82" s="10"/>
      <c r="F82" s="10"/>
      <c r="G82" s="10"/>
      <c r="H82" s="10"/>
      <c r="I82" s="10"/>
      <c r="J82" s="10"/>
      <c r="K82" s="12" t="str">
        <f t="shared" si="6"/>
        <v/>
      </c>
      <c r="L82" s="12" t="str">
        <f t="shared" si="7"/>
        <v/>
      </c>
      <c r="M82" s="12" t="str">
        <f t="shared" si="8"/>
        <v/>
      </c>
      <c r="N82" s="11"/>
    </row>
    <row r="83" spans="1:14" x14ac:dyDescent="0.35">
      <c r="A83" s="10"/>
      <c r="B83" s="10"/>
      <c r="C83" s="11"/>
      <c r="D83" s="11"/>
      <c r="E83" s="10"/>
      <c r="F83" s="10"/>
      <c r="G83" s="10"/>
      <c r="H83" s="10"/>
      <c r="I83" s="10"/>
      <c r="J83" s="10"/>
      <c r="K83" s="12" t="str">
        <f t="shared" si="6"/>
        <v/>
      </c>
      <c r="L83" s="12" t="str">
        <f t="shared" si="7"/>
        <v/>
      </c>
      <c r="M83" s="12" t="str">
        <f t="shared" si="8"/>
        <v/>
      </c>
      <c r="N83" s="11"/>
    </row>
    <row r="84" spans="1:14" x14ac:dyDescent="0.35">
      <c r="A84" s="10"/>
      <c r="B84" s="10"/>
      <c r="C84" s="11"/>
      <c r="D84" s="11"/>
      <c r="E84" s="10"/>
      <c r="F84" s="10"/>
      <c r="G84" s="10"/>
      <c r="H84" s="10"/>
      <c r="I84" s="10"/>
      <c r="J84" s="10"/>
      <c r="K84" s="12" t="str">
        <f t="shared" si="6"/>
        <v/>
      </c>
      <c r="L84" s="12" t="str">
        <f t="shared" si="7"/>
        <v/>
      </c>
      <c r="M84" s="12" t="str">
        <f t="shared" si="8"/>
        <v/>
      </c>
      <c r="N84" s="11"/>
    </row>
    <row r="85" spans="1:14" x14ac:dyDescent="0.35">
      <c r="A85" s="10"/>
      <c r="B85" s="10"/>
      <c r="C85" s="11"/>
      <c r="D85" s="11"/>
      <c r="E85" s="10"/>
      <c r="F85" s="10"/>
      <c r="G85" s="10"/>
      <c r="H85" s="10"/>
      <c r="I85" s="10"/>
      <c r="J85" s="10"/>
      <c r="K85" s="12" t="str">
        <f t="shared" si="6"/>
        <v/>
      </c>
      <c r="L85" s="12" t="str">
        <f t="shared" si="7"/>
        <v/>
      </c>
      <c r="M85" s="12" t="str">
        <f t="shared" si="8"/>
        <v/>
      </c>
      <c r="N85" s="11"/>
    </row>
    <row r="86" spans="1:14" x14ac:dyDescent="0.35">
      <c r="A86" s="10"/>
      <c r="B86" s="10"/>
      <c r="C86" s="11"/>
      <c r="D86" s="11"/>
      <c r="E86" s="10"/>
      <c r="F86" s="10"/>
      <c r="G86" s="10"/>
      <c r="H86" s="10"/>
      <c r="I86" s="10"/>
      <c r="J86" s="10"/>
      <c r="K86" s="12" t="str">
        <f t="shared" si="6"/>
        <v/>
      </c>
      <c r="L86" s="12" t="str">
        <f t="shared" si="7"/>
        <v/>
      </c>
      <c r="M86" s="12" t="str">
        <f t="shared" si="8"/>
        <v/>
      </c>
      <c r="N86" s="11"/>
    </row>
    <row r="87" spans="1:14" x14ac:dyDescent="0.35">
      <c r="A87" s="10"/>
      <c r="B87" s="10"/>
      <c r="C87" s="11"/>
      <c r="D87" s="11"/>
      <c r="E87" s="10"/>
      <c r="F87" s="10"/>
      <c r="G87" s="10"/>
      <c r="H87" s="10"/>
      <c r="I87" s="10"/>
      <c r="J87" s="10"/>
      <c r="K87" s="12" t="str">
        <f t="shared" si="6"/>
        <v/>
      </c>
      <c r="L87" s="12" t="str">
        <f t="shared" si="7"/>
        <v/>
      </c>
      <c r="M87" s="12" t="str">
        <f t="shared" si="8"/>
        <v/>
      </c>
      <c r="N87" s="11"/>
    </row>
    <row r="88" spans="1:14" x14ac:dyDescent="0.35">
      <c r="A88" s="10"/>
      <c r="B88" s="10"/>
      <c r="C88" s="11"/>
      <c r="D88" s="11"/>
      <c r="E88" s="10"/>
      <c r="F88" s="10"/>
      <c r="G88" s="10"/>
      <c r="H88" s="10"/>
      <c r="I88" s="10"/>
      <c r="J88" s="10"/>
      <c r="K88" s="12" t="str">
        <f t="shared" si="6"/>
        <v/>
      </c>
      <c r="L88" s="12" t="str">
        <f t="shared" si="7"/>
        <v/>
      </c>
      <c r="M88" s="12" t="str">
        <f t="shared" si="8"/>
        <v/>
      </c>
      <c r="N88" s="11"/>
    </row>
    <row r="89" spans="1:14" x14ac:dyDescent="0.35">
      <c r="A89" s="10"/>
      <c r="B89" s="10"/>
      <c r="C89" s="11"/>
      <c r="D89" s="11"/>
      <c r="E89" s="10"/>
      <c r="F89" s="10"/>
      <c r="G89" s="10"/>
      <c r="H89" s="10"/>
      <c r="I89" s="10"/>
      <c r="J89" s="10"/>
      <c r="K89" s="12" t="str">
        <f t="shared" si="6"/>
        <v/>
      </c>
      <c r="L89" s="12" t="str">
        <f t="shared" si="7"/>
        <v/>
      </c>
      <c r="M89" s="12" t="str">
        <f t="shared" si="8"/>
        <v/>
      </c>
      <c r="N89" s="11"/>
    </row>
    <row r="90" spans="1:14" x14ac:dyDescent="0.35">
      <c r="A90" s="10"/>
      <c r="B90" s="10"/>
      <c r="C90" s="11"/>
      <c r="D90" s="11"/>
      <c r="E90" s="10"/>
      <c r="F90" s="10"/>
      <c r="G90" s="10"/>
      <c r="H90" s="10"/>
      <c r="I90" s="10"/>
      <c r="J90" s="10"/>
      <c r="K90" s="12" t="str">
        <f t="shared" si="6"/>
        <v/>
      </c>
      <c r="L90" s="12" t="str">
        <f t="shared" si="7"/>
        <v/>
      </c>
      <c r="M90" s="12" t="str">
        <f t="shared" si="8"/>
        <v/>
      </c>
      <c r="N90" s="11"/>
    </row>
    <row r="91" spans="1:14" x14ac:dyDescent="0.35">
      <c r="A91" s="10"/>
      <c r="B91" s="10"/>
      <c r="C91" s="11"/>
      <c r="D91" s="11"/>
      <c r="E91" s="10"/>
      <c r="F91" s="10"/>
      <c r="G91" s="10"/>
      <c r="H91" s="10"/>
      <c r="I91" s="10"/>
      <c r="J91" s="10"/>
      <c r="K91" s="12" t="str">
        <f t="shared" si="6"/>
        <v/>
      </c>
      <c r="L91" s="12" t="str">
        <f t="shared" si="7"/>
        <v/>
      </c>
      <c r="M91" s="12" t="str">
        <f t="shared" si="8"/>
        <v/>
      </c>
      <c r="N91" s="11"/>
    </row>
    <row r="92" spans="1:14" x14ac:dyDescent="0.35">
      <c r="A92" s="10"/>
      <c r="B92" s="10"/>
      <c r="C92" s="11"/>
      <c r="D92" s="11"/>
      <c r="E92" s="10"/>
      <c r="F92" s="10"/>
      <c r="G92" s="10"/>
      <c r="H92" s="10"/>
      <c r="I92" s="10"/>
      <c r="J92" s="10"/>
      <c r="K92" s="12" t="str">
        <f t="shared" si="6"/>
        <v/>
      </c>
      <c r="L92" s="12" t="str">
        <f t="shared" si="7"/>
        <v/>
      </c>
      <c r="M92" s="12" t="str">
        <f t="shared" si="8"/>
        <v/>
      </c>
      <c r="N92" s="11"/>
    </row>
    <row r="93" spans="1:14" x14ac:dyDescent="0.35">
      <c r="A93" s="10"/>
      <c r="B93" s="10"/>
      <c r="C93" s="11"/>
      <c r="D93" s="11"/>
      <c r="E93" s="10"/>
      <c r="F93" s="10"/>
      <c r="G93" s="10"/>
      <c r="H93" s="10"/>
      <c r="I93" s="10"/>
      <c r="J93" s="10"/>
      <c r="K93" s="12" t="str">
        <f t="shared" si="6"/>
        <v/>
      </c>
      <c r="L93" s="12" t="str">
        <f t="shared" si="7"/>
        <v/>
      </c>
      <c r="M93" s="12" t="str">
        <f t="shared" si="8"/>
        <v/>
      </c>
      <c r="N93" s="11"/>
    </row>
    <row r="94" spans="1:14" x14ac:dyDescent="0.35">
      <c r="A94" s="10"/>
      <c r="B94" s="10"/>
      <c r="C94" s="11"/>
      <c r="D94" s="11"/>
      <c r="E94" s="10"/>
      <c r="F94" s="10"/>
      <c r="G94" s="10"/>
      <c r="H94" s="10"/>
      <c r="I94" s="10"/>
      <c r="J94" s="10"/>
      <c r="K94" s="12" t="str">
        <f t="shared" si="6"/>
        <v/>
      </c>
      <c r="L94" s="12" t="str">
        <f t="shared" si="7"/>
        <v/>
      </c>
      <c r="M94" s="12" t="str">
        <f t="shared" si="8"/>
        <v/>
      </c>
      <c r="N94" s="11"/>
    </row>
    <row r="95" spans="1:14" x14ac:dyDescent="0.35">
      <c r="A95" s="10"/>
      <c r="B95" s="10"/>
      <c r="C95" s="11"/>
      <c r="D95" s="11"/>
      <c r="E95" s="10"/>
      <c r="F95" s="10"/>
      <c r="G95" s="10"/>
      <c r="H95" s="10"/>
      <c r="I95" s="10"/>
      <c r="J95" s="10"/>
      <c r="K95" s="12" t="str">
        <f t="shared" si="6"/>
        <v/>
      </c>
      <c r="L95" s="12" t="str">
        <f t="shared" si="7"/>
        <v/>
      </c>
      <c r="M95" s="12" t="str">
        <f t="shared" si="8"/>
        <v/>
      </c>
      <c r="N95" s="11"/>
    </row>
    <row r="96" spans="1:14" x14ac:dyDescent="0.35">
      <c r="A96" s="10"/>
      <c r="B96" s="10"/>
      <c r="C96" s="11"/>
      <c r="D96" s="11"/>
      <c r="E96" s="10"/>
      <c r="F96" s="10"/>
      <c r="G96" s="10"/>
      <c r="H96" s="10"/>
      <c r="I96" s="10"/>
      <c r="J96" s="10"/>
      <c r="K96" s="12" t="str">
        <f t="shared" si="6"/>
        <v/>
      </c>
      <c r="L96" s="12" t="str">
        <f t="shared" si="7"/>
        <v/>
      </c>
      <c r="M96" s="12" t="str">
        <f t="shared" si="8"/>
        <v/>
      </c>
      <c r="N96" s="11"/>
    </row>
    <row r="97" spans="1:14" x14ac:dyDescent="0.35">
      <c r="A97" s="10"/>
      <c r="B97" s="10"/>
      <c r="C97" s="11"/>
      <c r="D97" s="11"/>
      <c r="E97" s="10"/>
      <c r="F97" s="10"/>
      <c r="G97" s="10"/>
      <c r="H97" s="10"/>
      <c r="I97" s="10"/>
      <c r="J97" s="10"/>
      <c r="K97" s="12" t="str">
        <f t="shared" si="6"/>
        <v/>
      </c>
      <c r="L97" s="12" t="str">
        <f t="shared" si="7"/>
        <v/>
      </c>
      <c r="M97" s="12" t="str">
        <f t="shared" si="8"/>
        <v/>
      </c>
      <c r="N97" s="11"/>
    </row>
    <row r="98" spans="1:14" x14ac:dyDescent="0.35">
      <c r="A98" s="10"/>
      <c r="B98" s="10"/>
      <c r="C98" s="11"/>
      <c r="D98" s="11"/>
      <c r="E98" s="10"/>
      <c r="F98" s="10"/>
      <c r="G98" s="10"/>
      <c r="H98" s="10"/>
      <c r="I98" s="10"/>
      <c r="J98" s="10"/>
      <c r="K98" s="12" t="str">
        <f t="shared" si="6"/>
        <v/>
      </c>
      <c r="L98" s="12" t="str">
        <f t="shared" si="7"/>
        <v/>
      </c>
      <c r="M98" s="12" t="str">
        <f t="shared" si="8"/>
        <v/>
      </c>
      <c r="N98" s="11"/>
    </row>
    <row r="99" spans="1:14" x14ac:dyDescent="0.35">
      <c r="A99" s="10"/>
      <c r="B99" s="10"/>
      <c r="C99" s="11"/>
      <c r="D99" s="11"/>
      <c r="E99" s="10"/>
      <c r="F99" s="10"/>
      <c r="G99" s="10"/>
      <c r="H99" s="10"/>
      <c r="I99" s="10"/>
      <c r="J99" s="10"/>
      <c r="K99" s="12" t="str">
        <f t="shared" si="6"/>
        <v/>
      </c>
      <c r="L99" s="12" t="str">
        <f t="shared" si="7"/>
        <v/>
      </c>
      <c r="M99" s="12" t="str">
        <f t="shared" si="8"/>
        <v/>
      </c>
      <c r="N99" s="11"/>
    </row>
    <row r="100" spans="1:14" x14ac:dyDescent="0.35">
      <c r="A100" s="10"/>
      <c r="B100" s="10"/>
      <c r="C100" s="11"/>
      <c r="D100" s="11"/>
      <c r="E100" s="10"/>
      <c r="F100" s="10"/>
      <c r="G100" s="10"/>
      <c r="H100" s="10"/>
      <c r="I100" s="10"/>
      <c r="J100" s="10"/>
      <c r="K100" s="12" t="str">
        <f t="shared" si="6"/>
        <v/>
      </c>
      <c r="L100" s="12" t="str">
        <f t="shared" si="7"/>
        <v/>
      </c>
      <c r="M100" s="12" t="str">
        <f t="shared" si="8"/>
        <v/>
      </c>
      <c r="N100" s="11"/>
    </row>
    <row r="101" spans="1:14" x14ac:dyDescent="0.35">
      <c r="A101" s="10"/>
      <c r="B101" s="10"/>
      <c r="C101" s="11"/>
      <c r="D101" s="11"/>
      <c r="E101" s="10"/>
      <c r="F101" s="10"/>
      <c r="G101" s="10"/>
      <c r="H101" s="10"/>
      <c r="I101" s="10"/>
      <c r="J101" s="10"/>
      <c r="K101" s="12" t="str">
        <f t="shared" si="6"/>
        <v/>
      </c>
      <c r="L101" s="12" t="str">
        <f t="shared" si="7"/>
        <v/>
      </c>
      <c r="M101" s="12" t="str">
        <f t="shared" si="8"/>
        <v/>
      </c>
      <c r="N101" s="11"/>
    </row>
    <row r="102" spans="1:14" x14ac:dyDescent="0.35">
      <c r="A102" s="10"/>
      <c r="B102" s="10"/>
      <c r="C102" s="11"/>
      <c r="D102" s="11"/>
      <c r="E102" s="10"/>
      <c r="F102" s="10"/>
      <c r="G102" s="10"/>
      <c r="H102" s="10"/>
      <c r="I102" s="10"/>
      <c r="J102" s="10"/>
      <c r="K102" s="12" t="str">
        <f t="shared" ref="K102:K133" si="9">IF(COUNTA(F102:J102)=0,"",COUNTIF(F102:J102,"Pass")+COUNTIF(F102:J102,"Fail"))</f>
        <v/>
      </c>
      <c r="L102" s="12" t="str">
        <f t="shared" ref="L102:L133" si="10">IF(K102="","",COUNTIF(F102:J102,"Pass"))</f>
        <v/>
      </c>
      <c r="M102" s="12" t="str">
        <f t="shared" ref="M102:M133" si="11">IF(K102="","",IF(L102=K102,"Always passed",IF(L102=0,"Never passed","Sometimes")))</f>
        <v/>
      </c>
      <c r="N102" s="11"/>
    </row>
    <row r="103" spans="1:14" x14ac:dyDescent="0.35">
      <c r="A103" s="10"/>
      <c r="B103" s="10"/>
      <c r="C103" s="11"/>
      <c r="D103" s="11"/>
      <c r="E103" s="10"/>
      <c r="F103" s="10"/>
      <c r="G103" s="10"/>
      <c r="H103" s="10"/>
      <c r="I103" s="10"/>
      <c r="J103" s="10"/>
      <c r="K103" s="12" t="str">
        <f t="shared" si="9"/>
        <v/>
      </c>
      <c r="L103" s="12" t="str">
        <f t="shared" si="10"/>
        <v/>
      </c>
      <c r="M103" s="12" t="str">
        <f t="shared" si="11"/>
        <v/>
      </c>
      <c r="N103" s="11"/>
    </row>
    <row r="104" spans="1:14" x14ac:dyDescent="0.35">
      <c r="A104" s="10"/>
      <c r="B104" s="10"/>
      <c r="C104" s="11"/>
      <c r="D104" s="11"/>
      <c r="E104" s="10"/>
      <c r="F104" s="10"/>
      <c r="G104" s="10"/>
      <c r="H104" s="10"/>
      <c r="I104" s="10"/>
      <c r="J104" s="10"/>
      <c r="K104" s="12" t="str">
        <f t="shared" si="9"/>
        <v/>
      </c>
      <c r="L104" s="12" t="str">
        <f t="shared" si="10"/>
        <v/>
      </c>
      <c r="M104" s="12" t="str">
        <f t="shared" si="11"/>
        <v/>
      </c>
      <c r="N104" s="11"/>
    </row>
    <row r="105" spans="1:14" x14ac:dyDescent="0.35">
      <c r="A105" s="10"/>
      <c r="B105" s="10"/>
      <c r="C105" s="11"/>
      <c r="D105" s="11"/>
      <c r="E105" s="10"/>
      <c r="F105" s="10"/>
      <c r="G105" s="10"/>
      <c r="H105" s="10"/>
      <c r="I105" s="10"/>
      <c r="J105" s="10"/>
      <c r="K105" s="12" t="str">
        <f t="shared" si="9"/>
        <v/>
      </c>
      <c r="L105" s="12" t="str">
        <f t="shared" si="10"/>
        <v/>
      </c>
      <c r="M105" s="12" t="str">
        <f t="shared" si="11"/>
        <v/>
      </c>
      <c r="N105" s="11"/>
    </row>
  </sheetData>
  <conditionalFormatting sqref="E6:E105">
    <cfRule type="cellIs" dxfId="8" priority="5" operator="equal">
      <formula>"Yes"</formula>
    </cfRule>
  </conditionalFormatting>
  <conditionalFormatting sqref="F6:J105">
    <cfRule type="cellIs" dxfId="7" priority="1" operator="equal">
      <formula>"Pass"</formula>
    </cfRule>
    <cfRule type="cellIs" dxfId="6" priority="2" operator="equal">
      <formula>"Fail"</formula>
    </cfRule>
  </conditionalFormatting>
  <conditionalFormatting sqref="M6:M105">
    <cfRule type="cellIs" dxfId="5" priority="3" operator="equal">
      <formula>"Sometimes"</formula>
    </cfRule>
    <cfRule type="cellIs" dxfId="4" priority="4" operator="equal">
      <formula>"Never passed"</formula>
    </cfRule>
  </conditionalFormatting>
  <dataValidations count="3">
    <dataValidation type="list" allowBlank="1" sqref="B6:B105" xr:uid="{00000000-0002-0000-0100-000000000000}">
      <formula1>"Typical,Edge,Tricky"</formula1>
    </dataValidation>
    <dataValidation type="list" allowBlank="1" sqref="E6:E105" xr:uid="{00000000-0002-0000-0100-000001000000}">
      <formula1>"Yes,No"</formula1>
    </dataValidation>
    <dataValidation type="list" allowBlank="1" sqref="F6:J105" xr:uid="{00000000-0002-0000-0100-000002000000}">
      <formula1>"Pass,Fail"</formula1>
    </dataValidation>
  </dataValidations>
  <pageMargins left="0.75" right="0.75" top="1" bottom="1" header="0.5" footer="0.5"/>
  <pageSetup scale="29"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A8823C"/>
    <pageSetUpPr fitToPage="1"/>
  </sheetPr>
  <dimension ref="A1:G38"/>
  <sheetViews>
    <sheetView showGridLines="0" workbookViewId="0"/>
  </sheetViews>
  <sheetFormatPr defaultRowHeight="14.5" x14ac:dyDescent="0.35"/>
  <cols>
    <col min="1" max="1" width="30" customWidth="1"/>
    <col min="2" max="5" width="14" customWidth="1"/>
    <col min="6" max="6" width="30" customWidth="1"/>
    <col min="7" max="7" width="12" customWidth="1"/>
  </cols>
  <sheetData>
    <row r="1" spans="1:6" ht="20" x14ac:dyDescent="0.4">
      <c r="A1" s="1" t="s">
        <v>0</v>
      </c>
      <c r="B1" s="2" t="s">
        <v>1</v>
      </c>
      <c r="C1" s="3"/>
      <c r="D1" s="3"/>
      <c r="E1" s="3"/>
      <c r="F1" s="4" t="s">
        <v>2</v>
      </c>
    </row>
    <row r="2" spans="1:6" ht="28" customHeight="1" x14ac:dyDescent="0.45">
      <c r="A2" s="5" t="s">
        <v>48</v>
      </c>
      <c r="B2" s="3"/>
      <c r="C2" s="3"/>
      <c r="D2" s="3"/>
      <c r="E2" s="3"/>
      <c r="F2" s="3"/>
    </row>
    <row r="3" spans="1:6" ht="20" customHeight="1" x14ac:dyDescent="0.35">
      <c r="A3" s="6" t="s">
        <v>49</v>
      </c>
      <c r="B3" s="3"/>
      <c r="C3" s="3"/>
      <c r="D3" s="3"/>
      <c r="E3" s="3"/>
      <c r="F3" s="3"/>
    </row>
    <row r="5" spans="1:6" ht="15.5" x14ac:dyDescent="0.35">
      <c r="A5" s="13" t="s">
        <v>50</v>
      </c>
    </row>
    <row r="6" spans="1:6" x14ac:dyDescent="0.35">
      <c r="A6" t="s">
        <v>51</v>
      </c>
      <c r="B6" s="14">
        <v>0.9</v>
      </c>
      <c r="C6" s="8" t="s">
        <v>52</v>
      </c>
    </row>
    <row r="7" spans="1:6" x14ac:dyDescent="0.35">
      <c r="A7" t="s">
        <v>53</v>
      </c>
      <c r="B7" s="14">
        <v>1</v>
      </c>
      <c r="C7" s="8" t="s">
        <v>54</v>
      </c>
    </row>
    <row r="9" spans="1:6" ht="15.5" x14ac:dyDescent="0.35">
      <c r="A9" s="13" t="s">
        <v>55</v>
      </c>
    </row>
    <row r="10" spans="1:6" x14ac:dyDescent="0.35">
      <c r="A10" s="9" t="s">
        <v>56</v>
      </c>
      <c r="B10" s="9" t="s">
        <v>57</v>
      </c>
    </row>
    <row r="11" spans="1:6" x14ac:dyDescent="0.35">
      <c r="A11" s="15" t="s">
        <v>58</v>
      </c>
      <c r="B11" s="16">
        <f>COUNTA('Test Set'!$A$6:$A$105)</f>
        <v>2</v>
      </c>
    </row>
    <row r="12" spans="1:6" x14ac:dyDescent="0.35">
      <c r="A12" s="15" t="s">
        <v>30</v>
      </c>
      <c r="B12" s="16">
        <f>SUM('Test Set'!$K$6:$K$105)</f>
        <v>6</v>
      </c>
    </row>
    <row r="13" spans="1:6" x14ac:dyDescent="0.35">
      <c r="A13" s="15" t="s">
        <v>59</v>
      </c>
      <c r="B13" s="16">
        <f>SUM('Test Set'!$L$6:$L$105)</f>
        <v>5</v>
      </c>
    </row>
    <row r="14" spans="1:6" x14ac:dyDescent="0.35">
      <c r="A14" s="15" t="s">
        <v>60</v>
      </c>
      <c r="B14" s="17">
        <f>IF(B12=0,"",B13/B12)</f>
        <v>0.83333333333333337</v>
      </c>
    </row>
    <row r="15" spans="1:6" x14ac:dyDescent="0.35">
      <c r="A15" s="15" t="s">
        <v>61</v>
      </c>
      <c r="B15" s="18" t="str">
        <f>IF(B12=0,"",IF(B14&gt;=B6,"Bar met","Below your bar"))</f>
        <v>Below your bar</v>
      </c>
    </row>
    <row r="17" spans="1:7" ht="15.5" x14ac:dyDescent="0.35">
      <c r="A17" s="13" t="s">
        <v>62</v>
      </c>
    </row>
    <row r="18" spans="1:7" x14ac:dyDescent="0.35">
      <c r="A18" s="9" t="s">
        <v>21</v>
      </c>
      <c r="B18" s="9" t="s">
        <v>63</v>
      </c>
      <c r="C18" s="9" t="s">
        <v>64</v>
      </c>
      <c r="D18" s="9" t="s">
        <v>65</v>
      </c>
      <c r="E18" s="9" t="s">
        <v>30</v>
      </c>
      <c r="F18" s="9" t="s">
        <v>59</v>
      </c>
      <c r="G18" s="9" t="s">
        <v>60</v>
      </c>
    </row>
    <row r="19" spans="1:7" x14ac:dyDescent="0.35">
      <c r="A19" s="19" t="s">
        <v>35</v>
      </c>
      <c r="B19" s="20">
        <f>COUNTIF('Test Set'!$B$6:$B$105,A19)</f>
        <v>1</v>
      </c>
      <c r="C19" s="21">
        <f>IF($B$11=0,"",B19/$B$11)</f>
        <v>0.5</v>
      </c>
      <c r="D19" s="22">
        <v>0.6</v>
      </c>
      <c r="E19" s="20">
        <f>SUMIF('Test Set'!$B$6:$B$105,A19,'Test Set'!$K$6:$K$105)</f>
        <v>3</v>
      </c>
      <c r="F19" s="20">
        <f>SUMIF('Test Set'!$B$6:$B$105,A19,'Test Set'!$L$6:$L$105)</f>
        <v>3</v>
      </c>
      <c r="G19" s="21">
        <f>IF(E19=0,"",F19/E19)</f>
        <v>1</v>
      </c>
    </row>
    <row r="20" spans="1:7" x14ac:dyDescent="0.35">
      <c r="A20" s="19" t="s">
        <v>66</v>
      </c>
      <c r="B20" s="20">
        <f>COUNTIF('Test Set'!$B$6:$B$105,A20)</f>
        <v>0</v>
      </c>
      <c r="C20" s="21">
        <f>IF($B$11=0,"",B20/$B$11)</f>
        <v>0</v>
      </c>
      <c r="D20" s="22">
        <v>0.25</v>
      </c>
      <c r="E20" s="20">
        <f>SUMIF('Test Set'!$B$6:$B$105,A20,'Test Set'!$K$6:$K$105)</f>
        <v>0</v>
      </c>
      <c r="F20" s="20">
        <f>SUMIF('Test Set'!$B$6:$B$105,A20,'Test Set'!$L$6:$L$105)</f>
        <v>0</v>
      </c>
      <c r="G20" s="21" t="str">
        <f>IF(E20=0,"",F20/E20)</f>
        <v/>
      </c>
    </row>
    <row r="21" spans="1:7" x14ac:dyDescent="0.35">
      <c r="A21" s="19" t="s">
        <v>42</v>
      </c>
      <c r="B21" s="20">
        <f>COUNTIF('Test Set'!$B$6:$B$105,A21)</f>
        <v>1</v>
      </c>
      <c r="C21" s="21">
        <f>IF($B$11=0,"",B21/$B$11)</f>
        <v>0.5</v>
      </c>
      <c r="D21" s="22">
        <v>0.15</v>
      </c>
      <c r="E21" s="20">
        <f>SUMIF('Test Set'!$B$6:$B$105,A21,'Test Set'!$K$6:$K$105)</f>
        <v>3</v>
      </c>
      <c r="F21" s="20">
        <f>SUMIF('Test Set'!$B$6:$B$105,A21,'Test Set'!$L$6:$L$105)</f>
        <v>2</v>
      </c>
      <c r="G21" s="21">
        <f>IF(E21=0,"",F21/E21)</f>
        <v>0.66666666666666663</v>
      </c>
    </row>
    <row r="23" spans="1:7" ht="15.5" x14ac:dyDescent="0.35">
      <c r="A23" s="13" t="s">
        <v>67</v>
      </c>
    </row>
    <row r="24" spans="1:7" x14ac:dyDescent="0.35">
      <c r="A24" s="9" t="s">
        <v>68</v>
      </c>
      <c r="B24" s="9" t="s">
        <v>63</v>
      </c>
    </row>
    <row r="25" spans="1:7" x14ac:dyDescent="0.35">
      <c r="A25" s="15" t="s">
        <v>69</v>
      </c>
      <c r="B25" s="23">
        <f>COUNTIF('Test Set'!$M$6:$M$105,A25)</f>
        <v>1</v>
      </c>
    </row>
    <row r="26" spans="1:7" x14ac:dyDescent="0.35">
      <c r="A26" s="15" t="s">
        <v>70</v>
      </c>
      <c r="B26" s="23">
        <f>COUNTIF('Test Set'!$M$6:$M$105,A26)</f>
        <v>1</v>
      </c>
      <c r="C26" s="8" t="s">
        <v>71</v>
      </c>
    </row>
    <row r="27" spans="1:7" x14ac:dyDescent="0.35">
      <c r="A27" s="15" t="s">
        <v>72</v>
      </c>
      <c r="B27" s="23">
        <f>COUNTIF('Test Set'!$M$6:$M$105,A27)</f>
        <v>0</v>
      </c>
    </row>
    <row r="29" spans="1:7" ht="15.5" x14ac:dyDescent="0.35">
      <c r="A29" s="13" t="s">
        <v>73</v>
      </c>
    </row>
    <row r="30" spans="1:7" x14ac:dyDescent="0.35">
      <c r="A30" s="9" t="s">
        <v>56</v>
      </c>
      <c r="B30" s="9" t="s">
        <v>57</v>
      </c>
    </row>
    <row r="31" spans="1:7" x14ac:dyDescent="0.35">
      <c r="A31" s="15" t="s">
        <v>74</v>
      </c>
      <c r="B31" s="16">
        <f>COUNTIF('Test Set'!$E$6:$E$105,"Yes")</f>
        <v>1</v>
      </c>
    </row>
    <row r="32" spans="1:7" x14ac:dyDescent="0.35">
      <c r="A32" s="15" t="s">
        <v>75</v>
      </c>
      <c r="B32" s="16">
        <f>SUMIF('Test Set'!$E$6:$E$105,"Yes",'Test Set'!$K$6:$K$105)</f>
        <v>3</v>
      </c>
    </row>
    <row r="33" spans="1:4" x14ac:dyDescent="0.35">
      <c r="A33" s="15" t="s">
        <v>76</v>
      </c>
      <c r="B33" s="16">
        <f>SUMIF('Test Set'!$E$6:$E$105,"Yes",'Test Set'!$L$6:$L$105)</f>
        <v>2</v>
      </c>
    </row>
    <row r="34" spans="1:4" x14ac:dyDescent="0.35">
      <c r="A34" s="15" t="s">
        <v>77</v>
      </c>
      <c r="B34" s="17">
        <f>IF(B32=0,"",B33/B32)</f>
        <v>0.66666666666666663</v>
      </c>
    </row>
    <row r="35" spans="1:4" x14ac:dyDescent="0.35">
      <c r="A35" s="15" t="s">
        <v>78</v>
      </c>
      <c r="B35" s="30" t="str">
        <f>IF(B32=0,"Add must-pass cases",IF(B34&gt;=B7,"READY on safety","NOT READY: safety cases below the bar"))</f>
        <v>NOT READY: safety cases below the bar</v>
      </c>
      <c r="C35" s="31"/>
      <c r="D35" s="32"/>
    </row>
    <row r="38" spans="1:4" x14ac:dyDescent="0.35">
      <c r="A38" s="8" t="s">
        <v>17</v>
      </c>
    </row>
  </sheetData>
  <mergeCells count="1">
    <mergeCell ref="B35:D35"/>
  </mergeCells>
  <conditionalFormatting sqref="B15">
    <cfRule type="cellIs" dxfId="3" priority="3" operator="equal">
      <formula>"Bar met"</formula>
    </cfRule>
    <cfRule type="cellIs" dxfId="2" priority="4" operator="equal">
      <formula>"Below your bar"</formula>
    </cfRule>
  </conditionalFormatting>
  <conditionalFormatting sqref="B35">
    <cfRule type="expression" dxfId="1" priority="1">
      <formula>LEFT(B35,5)="READY"</formula>
    </cfRule>
    <cfRule type="expression" dxfId="0" priority="2">
      <formula>LEFT(B35,3)="NOT"</formula>
    </cfRule>
  </conditionalFormatting>
  <hyperlinks>
    <hyperlink ref="A38" r:id="rId1" xr:uid="{00000000-0004-0000-0200-000000000000}"/>
  </hyperlinks>
  <pageMargins left="0.75" right="0.75" top="1" bottom="1" header="0.5" footer="0.5"/>
  <pageSetup scale="80" orientation="landscape" horizontalDpi="300" verticalDpi="30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333366"/>
    <pageSetUpPr fitToPage="1"/>
  </sheetPr>
  <dimension ref="A1:I105"/>
  <sheetViews>
    <sheetView showGridLines="0" workbookViewId="0">
      <pane ySplit="5" topLeftCell="A6" activePane="bottomLeft" state="frozen"/>
      <selection pane="bottomLeft"/>
    </sheetView>
  </sheetViews>
  <sheetFormatPr defaultRowHeight="14.5" x14ac:dyDescent="0.35"/>
  <cols>
    <col min="1" max="1" width="12" customWidth="1"/>
    <col min="2" max="2" width="44" customWidth="1"/>
    <col min="3" max="3" width="16" customWidth="1"/>
    <col min="4" max="4" width="44" customWidth="1"/>
    <col min="5" max="5" width="14" customWidth="1"/>
    <col min="6" max="6" width="24" customWidth="1"/>
    <col min="8" max="8" width="18" customWidth="1"/>
    <col min="9" max="9" width="9" customWidth="1"/>
  </cols>
  <sheetData>
    <row r="1" spans="1:9" ht="20" x14ac:dyDescent="0.4">
      <c r="A1" s="1" t="s">
        <v>0</v>
      </c>
      <c r="B1" s="2" t="s">
        <v>1</v>
      </c>
      <c r="C1" s="3"/>
      <c r="D1" s="3"/>
      <c r="E1" s="3"/>
      <c r="F1" s="4" t="s">
        <v>2</v>
      </c>
    </row>
    <row r="2" spans="1:9" ht="28" customHeight="1" x14ac:dyDescent="0.45">
      <c r="A2" s="5" t="s">
        <v>79</v>
      </c>
      <c r="B2" s="3"/>
      <c r="C2" s="3"/>
      <c r="D2" s="3"/>
      <c r="E2" s="3"/>
      <c r="F2" s="3"/>
    </row>
    <row r="3" spans="1:9" ht="20" customHeight="1" x14ac:dyDescent="0.35">
      <c r="A3" s="6" t="s">
        <v>80</v>
      </c>
      <c r="B3" s="3"/>
      <c r="C3" s="3"/>
      <c r="D3" s="3"/>
      <c r="E3" s="3"/>
      <c r="F3" s="3"/>
    </row>
    <row r="5" spans="1:9" ht="26" x14ac:dyDescent="0.35">
      <c r="A5" s="9" t="s">
        <v>81</v>
      </c>
      <c r="B5" s="9" t="s">
        <v>82</v>
      </c>
      <c r="C5" s="9" t="s">
        <v>83</v>
      </c>
      <c r="D5" s="9" t="s">
        <v>84</v>
      </c>
      <c r="E5" s="9" t="s">
        <v>85</v>
      </c>
      <c r="F5" s="9" t="s">
        <v>33</v>
      </c>
      <c r="H5" s="9" t="s">
        <v>83</v>
      </c>
      <c r="I5" s="9" t="s">
        <v>86</v>
      </c>
    </row>
    <row r="6" spans="1:9" x14ac:dyDescent="0.35">
      <c r="A6" s="24">
        <v>46329</v>
      </c>
      <c r="B6" s="11" t="s">
        <v>87</v>
      </c>
      <c r="C6" s="11" t="s">
        <v>88</v>
      </c>
      <c r="D6" s="11" t="s">
        <v>89</v>
      </c>
      <c r="E6" s="11" t="s">
        <v>45</v>
      </c>
      <c r="F6" s="11" t="s">
        <v>90</v>
      </c>
      <c r="H6" s="15" t="s">
        <v>91</v>
      </c>
      <c r="I6" s="23">
        <f>COUNTIF($C$6:$C$105,H6)</f>
        <v>0</v>
      </c>
    </row>
    <row r="7" spans="1:9" x14ac:dyDescent="0.35">
      <c r="A7" s="24">
        <v>46335</v>
      </c>
      <c r="B7" s="11" t="s">
        <v>92</v>
      </c>
      <c r="C7" s="11" t="s">
        <v>93</v>
      </c>
      <c r="D7" s="11" t="s">
        <v>94</v>
      </c>
      <c r="E7" s="11" t="s">
        <v>45</v>
      </c>
      <c r="F7" s="11" t="s">
        <v>90</v>
      </c>
      <c r="H7" s="15" t="s">
        <v>93</v>
      </c>
      <c r="I7" s="23">
        <f>COUNTIF($C$6:$C$105,H7)</f>
        <v>1</v>
      </c>
    </row>
    <row r="8" spans="1:9" x14ac:dyDescent="0.35">
      <c r="A8" s="24"/>
      <c r="B8" s="11"/>
      <c r="C8" s="11"/>
      <c r="D8" s="11"/>
      <c r="E8" s="11"/>
      <c r="F8" s="11"/>
      <c r="H8" s="15" t="s">
        <v>95</v>
      </c>
      <c r="I8" s="23">
        <f>COUNTIF($C$6:$C$105,H8)</f>
        <v>0</v>
      </c>
    </row>
    <row r="9" spans="1:9" x14ac:dyDescent="0.35">
      <c r="A9" s="24"/>
      <c r="B9" s="11"/>
      <c r="C9" s="11"/>
      <c r="D9" s="11"/>
      <c r="E9" s="11"/>
      <c r="F9" s="11"/>
      <c r="H9" s="15" t="s">
        <v>88</v>
      </c>
      <c r="I9" s="23">
        <f>COUNTIF($C$6:$C$105,H9)</f>
        <v>1</v>
      </c>
    </row>
    <row r="10" spans="1:9" x14ac:dyDescent="0.35">
      <c r="A10" s="24"/>
      <c r="B10" s="11"/>
      <c r="C10" s="11"/>
      <c r="D10" s="11"/>
      <c r="E10" s="11"/>
      <c r="F10" s="11"/>
      <c r="H10" s="15" t="s">
        <v>96</v>
      </c>
      <c r="I10" s="23">
        <f>COUNTIF($C$6:$C$105,H10)</f>
        <v>0</v>
      </c>
    </row>
    <row r="11" spans="1:9" x14ac:dyDescent="0.35">
      <c r="A11" s="24"/>
      <c r="B11" s="11"/>
      <c r="C11" s="11"/>
      <c r="D11" s="11"/>
      <c r="E11" s="11"/>
      <c r="F11" s="11"/>
    </row>
    <row r="12" spans="1:9" x14ac:dyDescent="0.35">
      <c r="A12" s="24"/>
      <c r="B12" s="11"/>
      <c r="C12" s="11"/>
      <c r="D12" s="11"/>
      <c r="E12" s="11"/>
      <c r="F12" s="11"/>
      <c r="H12" s="25" t="s">
        <v>97</v>
      </c>
    </row>
    <row r="13" spans="1:9" x14ac:dyDescent="0.35">
      <c r="A13" s="24"/>
      <c r="B13" s="11"/>
      <c r="C13" s="11"/>
      <c r="D13" s="11"/>
      <c r="E13" s="11"/>
      <c r="F13" s="11"/>
      <c r="H13" s="26" t="str">
        <f>IF(MAX(I6:I10)=0,"",INDEX(H6:H10,MATCH(MAX(I6:I10),I6:I10,0)))</f>
        <v>Instructions</v>
      </c>
    </row>
    <row r="14" spans="1:9" x14ac:dyDescent="0.35">
      <c r="A14" s="24"/>
      <c r="B14" s="11"/>
      <c r="C14" s="11"/>
      <c r="D14" s="11"/>
      <c r="E14" s="11"/>
      <c r="F14" s="11"/>
    </row>
    <row r="15" spans="1:9" x14ac:dyDescent="0.35">
      <c r="A15" s="24"/>
      <c r="B15" s="11"/>
      <c r="C15" s="11"/>
      <c r="D15" s="11"/>
      <c r="E15" s="11"/>
      <c r="F15" s="11"/>
      <c r="H15" s="8" t="s">
        <v>98</v>
      </c>
    </row>
    <row r="16" spans="1:9" x14ac:dyDescent="0.35">
      <c r="A16" s="24"/>
      <c r="B16" s="11"/>
      <c r="C16" s="11"/>
      <c r="D16" s="11"/>
      <c r="E16" s="11"/>
      <c r="F16" s="11"/>
    </row>
    <row r="17" spans="1:6" x14ac:dyDescent="0.35">
      <c r="A17" s="24"/>
      <c r="B17" s="11"/>
      <c r="C17" s="11"/>
      <c r="D17" s="11"/>
      <c r="E17" s="11"/>
      <c r="F17" s="11"/>
    </row>
    <row r="18" spans="1:6" x14ac:dyDescent="0.35">
      <c r="A18" s="24"/>
      <c r="B18" s="11"/>
      <c r="C18" s="11"/>
      <c r="D18" s="11"/>
      <c r="E18" s="11"/>
      <c r="F18" s="11"/>
    </row>
    <row r="19" spans="1:6" x14ac:dyDescent="0.35">
      <c r="A19" s="24"/>
      <c r="B19" s="11"/>
      <c r="C19" s="11"/>
      <c r="D19" s="11"/>
      <c r="E19" s="11"/>
      <c r="F19" s="11"/>
    </row>
    <row r="20" spans="1:6" x14ac:dyDescent="0.35">
      <c r="A20" s="24"/>
      <c r="B20" s="11"/>
      <c r="C20" s="11"/>
      <c r="D20" s="11"/>
      <c r="E20" s="11"/>
      <c r="F20" s="11"/>
    </row>
    <row r="21" spans="1:6" x14ac:dyDescent="0.35">
      <c r="A21" s="24"/>
      <c r="B21" s="11"/>
      <c r="C21" s="11"/>
      <c r="D21" s="11"/>
      <c r="E21" s="11"/>
      <c r="F21" s="11"/>
    </row>
    <row r="22" spans="1:6" x14ac:dyDescent="0.35">
      <c r="A22" s="24"/>
      <c r="B22" s="11"/>
      <c r="C22" s="11"/>
      <c r="D22" s="11"/>
      <c r="E22" s="11"/>
      <c r="F22" s="11"/>
    </row>
    <row r="23" spans="1:6" x14ac:dyDescent="0.35">
      <c r="A23" s="24"/>
      <c r="B23" s="11"/>
      <c r="C23" s="11"/>
      <c r="D23" s="11"/>
      <c r="E23" s="11"/>
      <c r="F23" s="11"/>
    </row>
    <row r="24" spans="1:6" x14ac:dyDescent="0.35">
      <c r="A24" s="24"/>
      <c r="B24" s="11"/>
      <c r="C24" s="11"/>
      <c r="D24" s="11"/>
      <c r="E24" s="11"/>
      <c r="F24" s="11"/>
    </row>
    <row r="25" spans="1:6" x14ac:dyDescent="0.35">
      <c r="A25" s="24"/>
      <c r="B25" s="11"/>
      <c r="C25" s="11"/>
      <c r="D25" s="11"/>
      <c r="E25" s="11"/>
      <c r="F25" s="11"/>
    </row>
    <row r="26" spans="1:6" x14ac:dyDescent="0.35">
      <c r="A26" s="24"/>
      <c r="B26" s="11"/>
      <c r="C26" s="11"/>
      <c r="D26" s="11"/>
      <c r="E26" s="11"/>
      <c r="F26" s="11"/>
    </row>
    <row r="27" spans="1:6" x14ac:dyDescent="0.35">
      <c r="A27" s="24"/>
      <c r="B27" s="11"/>
      <c r="C27" s="11"/>
      <c r="D27" s="11"/>
      <c r="E27" s="11"/>
      <c r="F27" s="11"/>
    </row>
    <row r="28" spans="1:6" x14ac:dyDescent="0.35">
      <c r="A28" s="24"/>
      <c r="B28" s="11"/>
      <c r="C28" s="11"/>
      <c r="D28" s="11"/>
      <c r="E28" s="11"/>
      <c r="F28" s="11"/>
    </row>
    <row r="29" spans="1:6" x14ac:dyDescent="0.35">
      <c r="A29" s="24"/>
      <c r="B29" s="11"/>
      <c r="C29" s="11"/>
      <c r="D29" s="11"/>
      <c r="E29" s="11"/>
      <c r="F29" s="11"/>
    </row>
    <row r="30" spans="1:6" x14ac:dyDescent="0.35">
      <c r="A30" s="24"/>
      <c r="B30" s="11"/>
      <c r="C30" s="11"/>
      <c r="D30" s="11"/>
      <c r="E30" s="11"/>
      <c r="F30" s="11"/>
    </row>
    <row r="31" spans="1:6" x14ac:dyDescent="0.35">
      <c r="A31" s="24"/>
      <c r="B31" s="11"/>
      <c r="C31" s="11"/>
      <c r="D31" s="11"/>
      <c r="E31" s="11"/>
      <c r="F31" s="11"/>
    </row>
    <row r="32" spans="1:6" x14ac:dyDescent="0.35">
      <c r="A32" s="24"/>
      <c r="B32" s="11"/>
      <c r="C32" s="11"/>
      <c r="D32" s="11"/>
      <c r="E32" s="11"/>
      <c r="F32" s="11"/>
    </row>
    <row r="33" spans="1:6" x14ac:dyDescent="0.35">
      <c r="A33" s="24"/>
      <c r="B33" s="11"/>
      <c r="C33" s="11"/>
      <c r="D33" s="11"/>
      <c r="E33" s="11"/>
      <c r="F33" s="11"/>
    </row>
    <row r="34" spans="1:6" x14ac:dyDescent="0.35">
      <c r="A34" s="24"/>
      <c r="B34" s="11"/>
      <c r="C34" s="11"/>
      <c r="D34" s="11"/>
      <c r="E34" s="11"/>
      <c r="F34" s="11"/>
    </row>
    <row r="35" spans="1:6" x14ac:dyDescent="0.35">
      <c r="A35" s="24"/>
      <c r="B35" s="11"/>
      <c r="C35" s="11"/>
      <c r="D35" s="11"/>
      <c r="E35" s="11"/>
      <c r="F35" s="11"/>
    </row>
    <row r="36" spans="1:6" x14ac:dyDescent="0.35">
      <c r="A36" s="24"/>
      <c r="B36" s="11"/>
      <c r="C36" s="11"/>
      <c r="D36" s="11"/>
      <c r="E36" s="11"/>
      <c r="F36" s="11"/>
    </row>
    <row r="37" spans="1:6" x14ac:dyDescent="0.35">
      <c r="A37" s="24"/>
      <c r="B37" s="11"/>
      <c r="C37" s="11"/>
      <c r="D37" s="11"/>
      <c r="E37" s="11"/>
      <c r="F37" s="11"/>
    </row>
    <row r="38" spans="1:6" x14ac:dyDescent="0.35">
      <c r="A38" s="24"/>
      <c r="B38" s="11"/>
      <c r="C38" s="11"/>
      <c r="D38" s="11"/>
      <c r="E38" s="11"/>
      <c r="F38" s="11"/>
    </row>
    <row r="39" spans="1:6" x14ac:dyDescent="0.35">
      <c r="A39" s="24"/>
      <c r="B39" s="11"/>
      <c r="C39" s="11"/>
      <c r="D39" s="11"/>
      <c r="E39" s="11"/>
      <c r="F39" s="11"/>
    </row>
    <row r="40" spans="1:6" x14ac:dyDescent="0.35">
      <c r="A40" s="24"/>
      <c r="B40" s="11"/>
      <c r="C40" s="11"/>
      <c r="D40" s="11"/>
      <c r="E40" s="11"/>
      <c r="F40" s="11"/>
    </row>
    <row r="41" spans="1:6" x14ac:dyDescent="0.35">
      <c r="A41" s="24"/>
      <c r="B41" s="11"/>
      <c r="C41" s="11"/>
      <c r="D41" s="11"/>
      <c r="E41" s="11"/>
      <c r="F41" s="11"/>
    </row>
    <row r="42" spans="1:6" x14ac:dyDescent="0.35">
      <c r="A42" s="24"/>
      <c r="B42" s="11"/>
      <c r="C42" s="11"/>
      <c r="D42" s="11"/>
      <c r="E42" s="11"/>
      <c r="F42" s="11"/>
    </row>
    <row r="43" spans="1:6" x14ac:dyDescent="0.35">
      <c r="A43" s="24"/>
      <c r="B43" s="11"/>
      <c r="C43" s="11"/>
      <c r="D43" s="11"/>
      <c r="E43" s="11"/>
      <c r="F43" s="11"/>
    </row>
    <row r="44" spans="1:6" x14ac:dyDescent="0.35">
      <c r="A44" s="24"/>
      <c r="B44" s="11"/>
      <c r="C44" s="11"/>
      <c r="D44" s="11"/>
      <c r="E44" s="11"/>
      <c r="F44" s="11"/>
    </row>
    <row r="45" spans="1:6" x14ac:dyDescent="0.35">
      <c r="A45" s="24"/>
      <c r="B45" s="11"/>
      <c r="C45" s="11"/>
      <c r="D45" s="11"/>
      <c r="E45" s="11"/>
      <c r="F45" s="11"/>
    </row>
    <row r="46" spans="1:6" x14ac:dyDescent="0.35">
      <c r="A46" s="24"/>
      <c r="B46" s="11"/>
      <c r="C46" s="11"/>
      <c r="D46" s="11"/>
      <c r="E46" s="11"/>
      <c r="F46" s="11"/>
    </row>
    <row r="47" spans="1:6" x14ac:dyDescent="0.35">
      <c r="A47" s="24"/>
      <c r="B47" s="11"/>
      <c r="C47" s="11"/>
      <c r="D47" s="11"/>
      <c r="E47" s="11"/>
      <c r="F47" s="11"/>
    </row>
    <row r="48" spans="1:6" x14ac:dyDescent="0.35">
      <c r="A48" s="24"/>
      <c r="B48" s="11"/>
      <c r="C48" s="11"/>
      <c r="D48" s="11"/>
      <c r="E48" s="11"/>
      <c r="F48" s="11"/>
    </row>
    <row r="49" spans="1:6" x14ac:dyDescent="0.35">
      <c r="A49" s="24"/>
      <c r="B49" s="11"/>
      <c r="C49" s="11"/>
      <c r="D49" s="11"/>
      <c r="E49" s="11"/>
      <c r="F49" s="11"/>
    </row>
    <row r="50" spans="1:6" x14ac:dyDescent="0.35">
      <c r="A50" s="24"/>
      <c r="B50" s="11"/>
      <c r="C50" s="11"/>
      <c r="D50" s="11"/>
      <c r="E50" s="11"/>
      <c r="F50" s="11"/>
    </row>
    <row r="51" spans="1:6" x14ac:dyDescent="0.35">
      <c r="A51" s="24"/>
      <c r="B51" s="11"/>
      <c r="C51" s="11"/>
      <c r="D51" s="11"/>
      <c r="E51" s="11"/>
      <c r="F51" s="11"/>
    </row>
    <row r="52" spans="1:6" x14ac:dyDescent="0.35">
      <c r="A52" s="24"/>
      <c r="B52" s="11"/>
      <c r="C52" s="11"/>
      <c r="D52" s="11"/>
      <c r="E52" s="11"/>
      <c r="F52" s="11"/>
    </row>
    <row r="53" spans="1:6" x14ac:dyDescent="0.35">
      <c r="A53" s="24"/>
      <c r="B53" s="11"/>
      <c r="C53" s="11"/>
      <c r="D53" s="11"/>
      <c r="E53" s="11"/>
      <c r="F53" s="11"/>
    </row>
    <row r="54" spans="1:6" x14ac:dyDescent="0.35">
      <c r="A54" s="24"/>
      <c r="B54" s="11"/>
      <c r="C54" s="11"/>
      <c r="D54" s="11"/>
      <c r="E54" s="11"/>
      <c r="F54" s="11"/>
    </row>
    <row r="55" spans="1:6" x14ac:dyDescent="0.35">
      <c r="A55" s="24"/>
      <c r="B55" s="11"/>
      <c r="C55" s="11"/>
      <c r="D55" s="11"/>
      <c r="E55" s="11"/>
      <c r="F55" s="11"/>
    </row>
    <row r="56" spans="1:6" x14ac:dyDescent="0.35">
      <c r="A56" s="24"/>
      <c r="B56" s="11"/>
      <c r="C56" s="11"/>
      <c r="D56" s="11"/>
      <c r="E56" s="11"/>
      <c r="F56" s="11"/>
    </row>
    <row r="57" spans="1:6" x14ac:dyDescent="0.35">
      <c r="A57" s="24"/>
      <c r="B57" s="11"/>
      <c r="C57" s="11"/>
      <c r="D57" s="11"/>
      <c r="E57" s="11"/>
      <c r="F57" s="11"/>
    </row>
    <row r="58" spans="1:6" x14ac:dyDescent="0.35">
      <c r="A58" s="24"/>
      <c r="B58" s="11"/>
      <c r="C58" s="11"/>
      <c r="D58" s="11"/>
      <c r="E58" s="11"/>
      <c r="F58" s="11"/>
    </row>
    <row r="59" spans="1:6" x14ac:dyDescent="0.35">
      <c r="A59" s="24"/>
      <c r="B59" s="11"/>
      <c r="C59" s="11"/>
      <c r="D59" s="11"/>
      <c r="E59" s="11"/>
      <c r="F59" s="11"/>
    </row>
    <row r="60" spans="1:6" x14ac:dyDescent="0.35">
      <c r="A60" s="24"/>
      <c r="B60" s="11"/>
      <c r="C60" s="11"/>
      <c r="D60" s="11"/>
      <c r="E60" s="11"/>
      <c r="F60" s="11"/>
    </row>
    <row r="61" spans="1:6" x14ac:dyDescent="0.35">
      <c r="A61" s="24"/>
      <c r="B61" s="11"/>
      <c r="C61" s="11"/>
      <c r="D61" s="11"/>
      <c r="E61" s="11"/>
      <c r="F61" s="11"/>
    </row>
    <row r="62" spans="1:6" x14ac:dyDescent="0.35">
      <c r="A62" s="24"/>
      <c r="B62" s="11"/>
      <c r="C62" s="11"/>
      <c r="D62" s="11"/>
      <c r="E62" s="11"/>
      <c r="F62" s="11"/>
    </row>
    <row r="63" spans="1:6" x14ac:dyDescent="0.35">
      <c r="A63" s="24"/>
      <c r="B63" s="11"/>
      <c r="C63" s="11"/>
      <c r="D63" s="11"/>
      <c r="E63" s="11"/>
      <c r="F63" s="11"/>
    </row>
    <row r="64" spans="1:6" x14ac:dyDescent="0.35">
      <c r="A64" s="24"/>
      <c r="B64" s="11"/>
      <c r="C64" s="11"/>
      <c r="D64" s="11"/>
      <c r="E64" s="11"/>
      <c r="F64" s="11"/>
    </row>
    <row r="65" spans="1:6" x14ac:dyDescent="0.35">
      <c r="A65" s="24"/>
      <c r="B65" s="11"/>
      <c r="C65" s="11"/>
      <c r="D65" s="11"/>
      <c r="E65" s="11"/>
      <c r="F65" s="11"/>
    </row>
    <row r="66" spans="1:6" x14ac:dyDescent="0.35">
      <c r="A66" s="24"/>
      <c r="B66" s="11"/>
      <c r="C66" s="11"/>
      <c r="D66" s="11"/>
      <c r="E66" s="11"/>
      <c r="F66" s="11"/>
    </row>
    <row r="67" spans="1:6" x14ac:dyDescent="0.35">
      <c r="A67" s="24"/>
      <c r="B67" s="11"/>
      <c r="C67" s="11"/>
      <c r="D67" s="11"/>
      <c r="E67" s="11"/>
      <c r="F67" s="11"/>
    </row>
    <row r="68" spans="1:6" x14ac:dyDescent="0.35">
      <c r="A68" s="24"/>
      <c r="B68" s="11"/>
      <c r="C68" s="11"/>
      <c r="D68" s="11"/>
      <c r="E68" s="11"/>
      <c r="F68" s="11"/>
    </row>
    <row r="69" spans="1:6" x14ac:dyDescent="0.35">
      <c r="A69" s="24"/>
      <c r="B69" s="11"/>
      <c r="C69" s="11"/>
      <c r="D69" s="11"/>
      <c r="E69" s="11"/>
      <c r="F69" s="11"/>
    </row>
    <row r="70" spans="1:6" x14ac:dyDescent="0.35">
      <c r="A70" s="24"/>
      <c r="B70" s="11"/>
      <c r="C70" s="11"/>
      <c r="D70" s="11"/>
      <c r="E70" s="11"/>
      <c r="F70" s="11"/>
    </row>
    <row r="71" spans="1:6" x14ac:dyDescent="0.35">
      <c r="A71" s="24"/>
      <c r="B71" s="11"/>
      <c r="C71" s="11"/>
      <c r="D71" s="11"/>
      <c r="E71" s="11"/>
      <c r="F71" s="11"/>
    </row>
    <row r="72" spans="1:6" x14ac:dyDescent="0.35">
      <c r="A72" s="24"/>
      <c r="B72" s="11"/>
      <c r="C72" s="11"/>
      <c r="D72" s="11"/>
      <c r="E72" s="11"/>
      <c r="F72" s="11"/>
    </row>
    <row r="73" spans="1:6" x14ac:dyDescent="0.35">
      <c r="A73" s="24"/>
      <c r="B73" s="11"/>
      <c r="C73" s="11"/>
      <c r="D73" s="11"/>
      <c r="E73" s="11"/>
      <c r="F73" s="11"/>
    </row>
    <row r="74" spans="1:6" x14ac:dyDescent="0.35">
      <c r="A74" s="24"/>
      <c r="B74" s="11"/>
      <c r="C74" s="11"/>
      <c r="D74" s="11"/>
      <c r="E74" s="11"/>
      <c r="F74" s="11"/>
    </row>
    <row r="75" spans="1:6" x14ac:dyDescent="0.35">
      <c r="A75" s="24"/>
      <c r="B75" s="11"/>
      <c r="C75" s="11"/>
      <c r="D75" s="11"/>
      <c r="E75" s="11"/>
      <c r="F75" s="11"/>
    </row>
    <row r="76" spans="1:6" x14ac:dyDescent="0.35">
      <c r="A76" s="24"/>
      <c r="B76" s="11"/>
      <c r="C76" s="11"/>
      <c r="D76" s="11"/>
      <c r="E76" s="11"/>
      <c r="F76" s="11"/>
    </row>
    <row r="77" spans="1:6" x14ac:dyDescent="0.35">
      <c r="A77" s="24"/>
      <c r="B77" s="11"/>
      <c r="C77" s="11"/>
      <c r="D77" s="11"/>
      <c r="E77" s="11"/>
      <c r="F77" s="11"/>
    </row>
    <row r="78" spans="1:6" x14ac:dyDescent="0.35">
      <c r="A78" s="24"/>
      <c r="B78" s="11"/>
      <c r="C78" s="11"/>
      <c r="D78" s="11"/>
      <c r="E78" s="11"/>
      <c r="F78" s="11"/>
    </row>
    <row r="79" spans="1:6" x14ac:dyDescent="0.35">
      <c r="A79" s="24"/>
      <c r="B79" s="11"/>
      <c r="C79" s="11"/>
      <c r="D79" s="11"/>
      <c r="E79" s="11"/>
      <c r="F79" s="11"/>
    </row>
    <row r="80" spans="1:6" x14ac:dyDescent="0.35">
      <c r="A80" s="24"/>
      <c r="B80" s="11"/>
      <c r="C80" s="11"/>
      <c r="D80" s="11"/>
      <c r="E80" s="11"/>
      <c r="F80" s="11"/>
    </row>
    <row r="81" spans="1:6" x14ac:dyDescent="0.35">
      <c r="A81" s="24"/>
      <c r="B81" s="11"/>
      <c r="C81" s="11"/>
      <c r="D81" s="11"/>
      <c r="E81" s="11"/>
      <c r="F81" s="11"/>
    </row>
    <row r="82" spans="1:6" x14ac:dyDescent="0.35">
      <c r="A82" s="24"/>
      <c r="B82" s="11"/>
      <c r="C82" s="11"/>
      <c r="D82" s="11"/>
      <c r="E82" s="11"/>
      <c r="F82" s="11"/>
    </row>
    <row r="83" spans="1:6" x14ac:dyDescent="0.35">
      <c r="A83" s="24"/>
      <c r="B83" s="11"/>
      <c r="C83" s="11"/>
      <c r="D83" s="11"/>
      <c r="E83" s="11"/>
      <c r="F83" s="11"/>
    </row>
    <row r="84" spans="1:6" x14ac:dyDescent="0.35">
      <c r="A84" s="24"/>
      <c r="B84" s="11"/>
      <c r="C84" s="11"/>
      <c r="D84" s="11"/>
      <c r="E84" s="11"/>
      <c r="F84" s="11"/>
    </row>
    <row r="85" spans="1:6" x14ac:dyDescent="0.35">
      <c r="A85" s="24"/>
      <c r="B85" s="11"/>
      <c r="C85" s="11"/>
      <c r="D85" s="11"/>
      <c r="E85" s="11"/>
      <c r="F85" s="11"/>
    </row>
    <row r="86" spans="1:6" x14ac:dyDescent="0.35">
      <c r="A86" s="24"/>
      <c r="B86" s="11"/>
      <c r="C86" s="11"/>
      <c r="D86" s="11"/>
      <c r="E86" s="11"/>
      <c r="F86" s="11"/>
    </row>
    <row r="87" spans="1:6" x14ac:dyDescent="0.35">
      <c r="A87" s="24"/>
      <c r="B87" s="11"/>
      <c r="C87" s="11"/>
      <c r="D87" s="11"/>
      <c r="E87" s="11"/>
      <c r="F87" s="11"/>
    </row>
    <row r="88" spans="1:6" x14ac:dyDescent="0.35">
      <c r="A88" s="24"/>
      <c r="B88" s="11"/>
      <c r="C88" s="11"/>
      <c r="D88" s="11"/>
      <c r="E88" s="11"/>
      <c r="F88" s="11"/>
    </row>
    <row r="89" spans="1:6" x14ac:dyDescent="0.35">
      <c r="A89" s="24"/>
      <c r="B89" s="11"/>
      <c r="C89" s="11"/>
      <c r="D89" s="11"/>
      <c r="E89" s="11"/>
      <c r="F89" s="11"/>
    </row>
    <row r="90" spans="1:6" x14ac:dyDescent="0.35">
      <c r="A90" s="24"/>
      <c r="B90" s="11"/>
      <c r="C90" s="11"/>
      <c r="D90" s="11"/>
      <c r="E90" s="11"/>
      <c r="F90" s="11"/>
    </row>
    <row r="91" spans="1:6" x14ac:dyDescent="0.35">
      <c r="A91" s="24"/>
      <c r="B91" s="11"/>
      <c r="C91" s="11"/>
      <c r="D91" s="11"/>
      <c r="E91" s="11"/>
      <c r="F91" s="11"/>
    </row>
    <row r="92" spans="1:6" x14ac:dyDescent="0.35">
      <c r="A92" s="24"/>
      <c r="B92" s="11"/>
      <c r="C92" s="11"/>
      <c r="D92" s="11"/>
      <c r="E92" s="11"/>
      <c r="F92" s="11"/>
    </row>
    <row r="93" spans="1:6" x14ac:dyDescent="0.35">
      <c r="A93" s="24"/>
      <c r="B93" s="11"/>
      <c r="C93" s="11"/>
      <c r="D93" s="11"/>
      <c r="E93" s="11"/>
      <c r="F93" s="11"/>
    </row>
    <row r="94" spans="1:6" x14ac:dyDescent="0.35">
      <c r="A94" s="24"/>
      <c r="B94" s="11"/>
      <c r="C94" s="11"/>
      <c r="D94" s="11"/>
      <c r="E94" s="11"/>
      <c r="F94" s="11"/>
    </row>
    <row r="95" spans="1:6" x14ac:dyDescent="0.35">
      <c r="A95" s="24"/>
      <c r="B95" s="11"/>
      <c r="C95" s="11"/>
      <c r="D95" s="11"/>
      <c r="E95" s="11"/>
      <c r="F95" s="11"/>
    </row>
    <row r="96" spans="1:6" x14ac:dyDescent="0.35">
      <c r="A96" s="24"/>
      <c r="B96" s="11"/>
      <c r="C96" s="11"/>
      <c r="D96" s="11"/>
      <c r="E96" s="11"/>
      <c r="F96" s="11"/>
    </row>
    <row r="97" spans="1:6" x14ac:dyDescent="0.35">
      <c r="A97" s="24"/>
      <c r="B97" s="11"/>
      <c r="C97" s="11"/>
      <c r="D97" s="11"/>
      <c r="E97" s="11"/>
      <c r="F97" s="11"/>
    </row>
    <row r="98" spans="1:6" x14ac:dyDescent="0.35">
      <c r="A98" s="24"/>
      <c r="B98" s="11"/>
      <c r="C98" s="11"/>
      <c r="D98" s="11"/>
      <c r="E98" s="11"/>
      <c r="F98" s="11"/>
    </row>
    <row r="99" spans="1:6" x14ac:dyDescent="0.35">
      <c r="A99" s="24"/>
      <c r="B99" s="11"/>
      <c r="C99" s="11"/>
      <c r="D99" s="11"/>
      <c r="E99" s="11"/>
      <c r="F99" s="11"/>
    </row>
    <row r="100" spans="1:6" x14ac:dyDescent="0.35">
      <c r="A100" s="24"/>
      <c r="B100" s="11"/>
      <c r="C100" s="11"/>
      <c r="D100" s="11"/>
      <c r="E100" s="11"/>
      <c r="F100" s="11"/>
    </row>
    <row r="101" spans="1:6" x14ac:dyDescent="0.35">
      <c r="A101" s="24"/>
      <c r="B101" s="11"/>
      <c r="C101" s="11"/>
      <c r="D101" s="11"/>
      <c r="E101" s="11"/>
      <c r="F101" s="11"/>
    </row>
    <row r="102" spans="1:6" x14ac:dyDescent="0.35">
      <c r="A102" s="24"/>
      <c r="B102" s="11"/>
      <c r="C102" s="11"/>
      <c r="D102" s="11"/>
      <c r="E102" s="11"/>
      <c r="F102" s="11"/>
    </row>
    <row r="103" spans="1:6" x14ac:dyDescent="0.35">
      <c r="A103" s="24"/>
      <c r="B103" s="11"/>
      <c r="C103" s="11"/>
      <c r="D103" s="11"/>
      <c r="E103" s="11"/>
      <c r="F103" s="11"/>
    </row>
    <row r="104" spans="1:6" x14ac:dyDescent="0.35">
      <c r="A104" s="24"/>
      <c r="B104" s="11"/>
      <c r="C104" s="11"/>
      <c r="D104" s="11"/>
      <c r="E104" s="11"/>
      <c r="F104" s="11"/>
    </row>
    <row r="105" spans="1:6" x14ac:dyDescent="0.35">
      <c r="A105" s="24"/>
      <c r="B105" s="11"/>
      <c r="C105" s="11"/>
      <c r="D105" s="11"/>
      <c r="E105" s="11"/>
      <c r="F105" s="11"/>
    </row>
  </sheetData>
  <dataValidations count="2">
    <dataValidation type="list" allowBlank="1" sqref="C6:C105" xr:uid="{00000000-0002-0000-0300-000000000000}">
      <formula1>"Model,Instructions,Tool,Context,Process design"</formula1>
    </dataValidation>
    <dataValidation type="list" allowBlank="1" sqref="E6:E105" xr:uid="{00000000-0002-0000-0300-000001000000}">
      <formula1>"Yes,No"</formula1>
    </dataValidation>
  </dataValidations>
  <pageMargins left="0.75" right="0.75" top="1" bottom="1" header="0.5" footer="0.5"/>
  <pageSetup scale="42"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333366"/>
    <pageSetUpPr fitToPage="1"/>
  </sheetPr>
  <dimension ref="A1:J55"/>
  <sheetViews>
    <sheetView showGridLines="0" tabSelected="1" workbookViewId="0">
      <pane ySplit="5" topLeftCell="A6" activePane="bottomLeft" state="frozen"/>
      <selection pane="bottomLeft"/>
    </sheetView>
  </sheetViews>
  <sheetFormatPr defaultRowHeight="14.5" x14ac:dyDescent="0.35"/>
  <cols>
    <col min="1" max="1" width="12" customWidth="1"/>
    <col min="2" max="2" width="10" customWidth="1"/>
    <col min="3" max="3" width="38" customWidth="1"/>
    <col min="4" max="4" width="30" customWidth="1"/>
    <col min="5" max="6" width="12" customWidth="1"/>
    <col min="7" max="7" width="34" customWidth="1"/>
    <col min="8" max="8" width="16" customWidth="1"/>
  </cols>
  <sheetData>
    <row r="1" spans="1:10" ht="20" x14ac:dyDescent="0.4">
      <c r="A1" s="1" t="s">
        <v>0</v>
      </c>
      <c r="B1" s="2" t="s">
        <v>1</v>
      </c>
      <c r="C1" s="3"/>
      <c r="D1" s="3"/>
      <c r="E1" s="3"/>
      <c r="F1" s="3"/>
      <c r="G1" s="3"/>
      <c r="H1" s="4" t="s">
        <v>2</v>
      </c>
    </row>
    <row r="2" spans="1:10" ht="28" customHeight="1" x14ac:dyDescent="0.45">
      <c r="A2" s="5" t="s">
        <v>99</v>
      </c>
      <c r="B2" s="3"/>
      <c r="C2" s="3"/>
      <c r="D2" s="3"/>
      <c r="E2" s="3"/>
      <c r="F2" s="3"/>
      <c r="G2" s="3"/>
      <c r="H2" s="3"/>
    </row>
    <row r="3" spans="1:10" ht="20" customHeight="1" x14ac:dyDescent="0.35">
      <c r="A3" s="6" t="s">
        <v>100</v>
      </c>
      <c r="B3" s="3"/>
      <c r="C3" s="3"/>
      <c r="D3" s="3"/>
      <c r="E3" s="3"/>
      <c r="F3" s="3"/>
      <c r="G3" s="3"/>
      <c r="H3" s="3"/>
    </row>
    <row r="5" spans="1:10" x14ac:dyDescent="0.35">
      <c r="A5" s="9" t="s">
        <v>81</v>
      </c>
      <c r="B5" s="9" t="s">
        <v>101</v>
      </c>
      <c r="C5" s="9" t="s">
        <v>102</v>
      </c>
      <c r="D5" s="9" t="s">
        <v>103</v>
      </c>
      <c r="E5" s="9" t="s">
        <v>104</v>
      </c>
      <c r="F5" s="9" t="s">
        <v>105</v>
      </c>
      <c r="G5" s="9" t="s">
        <v>106</v>
      </c>
      <c r="H5" s="9" t="s">
        <v>107</v>
      </c>
      <c r="J5" s="8" t="s">
        <v>108</v>
      </c>
    </row>
    <row r="6" spans="1:10" ht="26" x14ac:dyDescent="0.35">
      <c r="A6" s="24">
        <v>46331</v>
      </c>
      <c r="B6" s="11" t="s">
        <v>109</v>
      </c>
      <c r="C6" s="11" t="s">
        <v>110</v>
      </c>
      <c r="D6" s="11" t="s">
        <v>111</v>
      </c>
      <c r="E6" s="27">
        <v>0.84</v>
      </c>
      <c r="F6" s="27">
        <v>0.93</v>
      </c>
      <c r="G6" s="11" t="s">
        <v>112</v>
      </c>
      <c r="H6" s="11" t="s">
        <v>113</v>
      </c>
    </row>
    <row r="7" spans="1:10" x14ac:dyDescent="0.35">
      <c r="A7" s="24"/>
      <c r="B7" s="11"/>
      <c r="C7" s="11"/>
      <c r="D7" s="11"/>
      <c r="E7" s="27"/>
      <c r="F7" s="27"/>
      <c r="G7" s="11"/>
      <c r="H7" s="11"/>
    </row>
    <row r="8" spans="1:10" x14ac:dyDescent="0.35">
      <c r="A8" s="24"/>
      <c r="B8" s="11"/>
      <c r="C8" s="11"/>
      <c r="D8" s="11"/>
      <c r="E8" s="27"/>
      <c r="F8" s="27"/>
      <c r="G8" s="11"/>
      <c r="H8" s="11"/>
    </row>
    <row r="9" spans="1:10" x14ac:dyDescent="0.35">
      <c r="A9" s="24"/>
      <c r="B9" s="11"/>
      <c r="C9" s="11"/>
      <c r="D9" s="11"/>
      <c r="E9" s="27"/>
      <c r="F9" s="27"/>
      <c r="G9" s="11"/>
      <c r="H9" s="11"/>
    </row>
    <row r="10" spans="1:10" x14ac:dyDescent="0.35">
      <c r="A10" s="24"/>
      <c r="B10" s="11"/>
      <c r="C10" s="11"/>
      <c r="D10" s="11"/>
      <c r="E10" s="27"/>
      <c r="F10" s="27"/>
      <c r="G10" s="11"/>
      <c r="H10" s="11"/>
    </row>
    <row r="11" spans="1:10" x14ac:dyDescent="0.35">
      <c r="A11" s="24"/>
      <c r="B11" s="11"/>
      <c r="C11" s="11"/>
      <c r="D11" s="11"/>
      <c r="E11" s="27"/>
      <c r="F11" s="27"/>
      <c r="G11" s="11"/>
      <c r="H11" s="11"/>
    </row>
    <row r="12" spans="1:10" x14ac:dyDescent="0.35">
      <c r="A12" s="24"/>
      <c r="B12" s="11"/>
      <c r="C12" s="11"/>
      <c r="D12" s="11"/>
      <c r="E12" s="27"/>
      <c r="F12" s="27"/>
      <c r="G12" s="11"/>
      <c r="H12" s="11"/>
    </row>
    <row r="13" spans="1:10" x14ac:dyDescent="0.35">
      <c r="A13" s="24"/>
      <c r="B13" s="11"/>
      <c r="C13" s="11"/>
      <c r="D13" s="11"/>
      <c r="E13" s="27"/>
      <c r="F13" s="27"/>
      <c r="G13" s="11"/>
      <c r="H13" s="11"/>
    </row>
    <row r="14" spans="1:10" x14ac:dyDescent="0.35">
      <c r="A14" s="24"/>
      <c r="B14" s="11"/>
      <c r="C14" s="11"/>
      <c r="D14" s="11"/>
      <c r="E14" s="27"/>
      <c r="F14" s="27"/>
      <c r="G14" s="11"/>
      <c r="H14" s="11"/>
    </row>
    <row r="15" spans="1:10" x14ac:dyDescent="0.35">
      <c r="A15" s="24"/>
      <c r="B15" s="11"/>
      <c r="C15" s="11"/>
      <c r="D15" s="11"/>
      <c r="E15" s="27"/>
      <c r="F15" s="27"/>
      <c r="G15" s="11"/>
      <c r="H15" s="11"/>
    </row>
    <row r="16" spans="1:10" x14ac:dyDescent="0.35">
      <c r="A16" s="24"/>
      <c r="B16" s="11"/>
      <c r="C16" s="11"/>
      <c r="D16" s="11"/>
      <c r="E16" s="27"/>
      <c r="F16" s="27"/>
      <c r="G16" s="11"/>
      <c r="H16" s="11"/>
    </row>
    <row r="17" spans="1:8" x14ac:dyDescent="0.35">
      <c r="A17" s="24"/>
      <c r="B17" s="11"/>
      <c r="C17" s="11"/>
      <c r="D17" s="11"/>
      <c r="E17" s="27"/>
      <c r="F17" s="27"/>
      <c r="G17" s="11"/>
      <c r="H17" s="11"/>
    </row>
    <row r="18" spans="1:8" x14ac:dyDescent="0.35">
      <c r="A18" s="24"/>
      <c r="B18" s="11"/>
      <c r="C18" s="11"/>
      <c r="D18" s="11"/>
      <c r="E18" s="27"/>
      <c r="F18" s="27"/>
      <c r="G18" s="11"/>
      <c r="H18" s="11"/>
    </row>
    <row r="19" spans="1:8" x14ac:dyDescent="0.35">
      <c r="A19" s="24"/>
      <c r="B19" s="11"/>
      <c r="C19" s="11"/>
      <c r="D19" s="11"/>
      <c r="E19" s="27"/>
      <c r="F19" s="27"/>
      <c r="G19" s="11"/>
      <c r="H19" s="11"/>
    </row>
    <row r="20" spans="1:8" x14ac:dyDescent="0.35">
      <c r="A20" s="24"/>
      <c r="B20" s="11"/>
      <c r="C20" s="11"/>
      <c r="D20" s="11"/>
      <c r="E20" s="27"/>
      <c r="F20" s="27"/>
      <c r="G20" s="11"/>
      <c r="H20" s="11"/>
    </row>
    <row r="21" spans="1:8" x14ac:dyDescent="0.35">
      <c r="A21" s="24"/>
      <c r="B21" s="11"/>
      <c r="C21" s="11"/>
      <c r="D21" s="11"/>
      <c r="E21" s="27"/>
      <c r="F21" s="27"/>
      <c r="G21" s="11"/>
      <c r="H21" s="11"/>
    </row>
    <row r="22" spans="1:8" x14ac:dyDescent="0.35">
      <c r="A22" s="24"/>
      <c r="B22" s="11"/>
      <c r="C22" s="11"/>
      <c r="D22" s="11"/>
      <c r="E22" s="27"/>
      <c r="F22" s="27"/>
      <c r="G22" s="11"/>
      <c r="H22" s="11"/>
    </row>
    <row r="23" spans="1:8" x14ac:dyDescent="0.35">
      <c r="A23" s="24"/>
      <c r="B23" s="11"/>
      <c r="C23" s="11"/>
      <c r="D23" s="11"/>
      <c r="E23" s="27"/>
      <c r="F23" s="27"/>
      <c r="G23" s="11"/>
      <c r="H23" s="11"/>
    </row>
    <row r="24" spans="1:8" x14ac:dyDescent="0.35">
      <c r="A24" s="24"/>
      <c r="B24" s="11"/>
      <c r="C24" s="11"/>
      <c r="D24" s="11"/>
      <c r="E24" s="27"/>
      <c r="F24" s="27"/>
      <c r="G24" s="11"/>
      <c r="H24" s="11"/>
    </row>
    <row r="25" spans="1:8" x14ac:dyDescent="0.35">
      <c r="A25" s="24"/>
      <c r="B25" s="11"/>
      <c r="C25" s="11"/>
      <c r="D25" s="11"/>
      <c r="E25" s="27"/>
      <c r="F25" s="27"/>
      <c r="G25" s="11"/>
      <c r="H25" s="11"/>
    </row>
    <row r="26" spans="1:8" x14ac:dyDescent="0.35">
      <c r="A26" s="24"/>
      <c r="B26" s="11"/>
      <c r="C26" s="11"/>
      <c r="D26" s="11"/>
      <c r="E26" s="27"/>
      <c r="F26" s="27"/>
      <c r="G26" s="11"/>
      <c r="H26" s="11"/>
    </row>
    <row r="27" spans="1:8" x14ac:dyDescent="0.35">
      <c r="A27" s="24"/>
      <c r="B27" s="11"/>
      <c r="C27" s="11"/>
      <c r="D27" s="11"/>
      <c r="E27" s="27"/>
      <c r="F27" s="27"/>
      <c r="G27" s="11"/>
      <c r="H27" s="11"/>
    </row>
    <row r="28" spans="1:8" x14ac:dyDescent="0.35">
      <c r="A28" s="24"/>
      <c r="B28" s="11"/>
      <c r="C28" s="11"/>
      <c r="D28" s="11"/>
      <c r="E28" s="27"/>
      <c r="F28" s="27"/>
      <c r="G28" s="11"/>
      <c r="H28" s="11"/>
    </row>
    <row r="29" spans="1:8" x14ac:dyDescent="0.35">
      <c r="A29" s="24"/>
      <c r="B29" s="11"/>
      <c r="C29" s="11"/>
      <c r="D29" s="11"/>
      <c r="E29" s="27"/>
      <c r="F29" s="27"/>
      <c r="G29" s="11"/>
      <c r="H29" s="11"/>
    </row>
    <row r="30" spans="1:8" x14ac:dyDescent="0.35">
      <c r="A30" s="24"/>
      <c r="B30" s="11"/>
      <c r="C30" s="11"/>
      <c r="D30" s="11"/>
      <c r="E30" s="27"/>
      <c r="F30" s="27"/>
      <c r="G30" s="11"/>
      <c r="H30" s="11"/>
    </row>
    <row r="31" spans="1:8" x14ac:dyDescent="0.35">
      <c r="A31" s="24"/>
      <c r="B31" s="11"/>
      <c r="C31" s="11"/>
      <c r="D31" s="11"/>
      <c r="E31" s="27"/>
      <c r="F31" s="27"/>
      <c r="G31" s="11"/>
      <c r="H31" s="11"/>
    </row>
    <row r="32" spans="1:8" x14ac:dyDescent="0.35">
      <c r="A32" s="24"/>
      <c r="B32" s="11"/>
      <c r="C32" s="11"/>
      <c r="D32" s="11"/>
      <c r="E32" s="27"/>
      <c r="F32" s="27"/>
      <c r="G32" s="11"/>
      <c r="H32" s="11"/>
    </row>
    <row r="33" spans="1:8" x14ac:dyDescent="0.35">
      <c r="A33" s="24"/>
      <c r="B33" s="11"/>
      <c r="C33" s="11"/>
      <c r="D33" s="11"/>
      <c r="E33" s="27"/>
      <c r="F33" s="27"/>
      <c r="G33" s="11"/>
      <c r="H33" s="11"/>
    </row>
    <row r="34" spans="1:8" x14ac:dyDescent="0.35">
      <c r="A34" s="24"/>
      <c r="B34" s="11"/>
      <c r="C34" s="11"/>
      <c r="D34" s="11"/>
      <c r="E34" s="27"/>
      <c r="F34" s="27"/>
      <c r="G34" s="11"/>
      <c r="H34" s="11"/>
    </row>
    <row r="35" spans="1:8" x14ac:dyDescent="0.35">
      <c r="A35" s="24"/>
      <c r="B35" s="11"/>
      <c r="C35" s="11"/>
      <c r="D35" s="11"/>
      <c r="E35" s="27"/>
      <c r="F35" s="27"/>
      <c r="G35" s="11"/>
      <c r="H35" s="11"/>
    </row>
    <row r="36" spans="1:8" x14ac:dyDescent="0.35">
      <c r="A36" s="24"/>
      <c r="B36" s="11"/>
      <c r="C36" s="11"/>
      <c r="D36" s="11"/>
      <c r="E36" s="27"/>
      <c r="F36" s="27"/>
      <c r="G36" s="11"/>
      <c r="H36" s="11"/>
    </row>
    <row r="37" spans="1:8" x14ac:dyDescent="0.35">
      <c r="A37" s="24"/>
      <c r="B37" s="11"/>
      <c r="C37" s="11"/>
      <c r="D37" s="11"/>
      <c r="E37" s="27"/>
      <c r="F37" s="27"/>
      <c r="G37" s="11"/>
      <c r="H37" s="11"/>
    </row>
    <row r="38" spans="1:8" x14ac:dyDescent="0.35">
      <c r="A38" s="24"/>
      <c r="B38" s="11"/>
      <c r="C38" s="11"/>
      <c r="D38" s="11"/>
      <c r="E38" s="27"/>
      <c r="F38" s="27"/>
      <c r="G38" s="11"/>
      <c r="H38" s="11"/>
    </row>
    <row r="39" spans="1:8" x14ac:dyDescent="0.35">
      <c r="A39" s="24"/>
      <c r="B39" s="11"/>
      <c r="C39" s="11"/>
      <c r="D39" s="11"/>
      <c r="E39" s="27"/>
      <c r="F39" s="27"/>
      <c r="G39" s="11"/>
      <c r="H39" s="11"/>
    </row>
    <row r="40" spans="1:8" x14ac:dyDescent="0.35">
      <c r="A40" s="24"/>
      <c r="B40" s="11"/>
      <c r="C40" s="11"/>
      <c r="D40" s="11"/>
      <c r="E40" s="27"/>
      <c r="F40" s="27"/>
      <c r="G40" s="11"/>
      <c r="H40" s="11"/>
    </row>
    <row r="41" spans="1:8" x14ac:dyDescent="0.35">
      <c r="A41" s="24"/>
      <c r="B41" s="11"/>
      <c r="C41" s="11"/>
      <c r="D41" s="11"/>
      <c r="E41" s="27"/>
      <c r="F41" s="27"/>
      <c r="G41" s="11"/>
      <c r="H41" s="11"/>
    </row>
    <row r="42" spans="1:8" x14ac:dyDescent="0.35">
      <c r="A42" s="24"/>
      <c r="B42" s="11"/>
      <c r="C42" s="11"/>
      <c r="D42" s="11"/>
      <c r="E42" s="27"/>
      <c r="F42" s="27"/>
      <c r="G42" s="11"/>
      <c r="H42" s="11"/>
    </row>
    <row r="43" spans="1:8" x14ac:dyDescent="0.35">
      <c r="A43" s="24"/>
      <c r="B43" s="11"/>
      <c r="C43" s="11"/>
      <c r="D43" s="11"/>
      <c r="E43" s="27"/>
      <c r="F43" s="27"/>
      <c r="G43" s="11"/>
      <c r="H43" s="11"/>
    </row>
    <row r="44" spans="1:8" x14ac:dyDescent="0.35">
      <c r="A44" s="24"/>
      <c r="B44" s="11"/>
      <c r="C44" s="11"/>
      <c r="D44" s="11"/>
      <c r="E44" s="27"/>
      <c r="F44" s="27"/>
      <c r="G44" s="11"/>
      <c r="H44" s="11"/>
    </row>
    <row r="45" spans="1:8" x14ac:dyDescent="0.35">
      <c r="A45" s="24"/>
      <c r="B45" s="11"/>
      <c r="C45" s="11"/>
      <c r="D45" s="11"/>
      <c r="E45" s="27"/>
      <c r="F45" s="27"/>
      <c r="G45" s="11"/>
      <c r="H45" s="11"/>
    </row>
    <row r="46" spans="1:8" x14ac:dyDescent="0.35">
      <c r="A46" s="24"/>
      <c r="B46" s="11"/>
      <c r="C46" s="11"/>
      <c r="D46" s="11"/>
      <c r="E46" s="27"/>
      <c r="F46" s="27"/>
      <c r="G46" s="11"/>
      <c r="H46" s="11"/>
    </row>
    <row r="47" spans="1:8" x14ac:dyDescent="0.35">
      <c r="A47" s="24"/>
      <c r="B47" s="11"/>
      <c r="C47" s="11"/>
      <c r="D47" s="11"/>
      <c r="E47" s="27"/>
      <c r="F47" s="27"/>
      <c r="G47" s="11"/>
      <c r="H47" s="11"/>
    </row>
    <row r="48" spans="1:8" x14ac:dyDescent="0.35">
      <c r="A48" s="24"/>
      <c r="B48" s="11"/>
      <c r="C48" s="11"/>
      <c r="D48" s="11"/>
      <c r="E48" s="27"/>
      <c r="F48" s="27"/>
      <c r="G48" s="11"/>
      <c r="H48" s="11"/>
    </row>
    <row r="49" spans="1:8" x14ac:dyDescent="0.35">
      <c r="A49" s="24"/>
      <c r="B49" s="11"/>
      <c r="C49" s="11"/>
      <c r="D49" s="11"/>
      <c r="E49" s="27"/>
      <c r="F49" s="27"/>
      <c r="G49" s="11"/>
      <c r="H49" s="11"/>
    </row>
    <row r="50" spans="1:8" x14ac:dyDescent="0.35">
      <c r="A50" s="24"/>
      <c r="B50" s="11"/>
      <c r="C50" s="11"/>
      <c r="D50" s="11"/>
      <c r="E50" s="27"/>
      <c r="F50" s="27"/>
      <c r="G50" s="11"/>
      <c r="H50" s="11"/>
    </row>
    <row r="51" spans="1:8" x14ac:dyDescent="0.35">
      <c r="A51" s="24"/>
      <c r="B51" s="11"/>
      <c r="C51" s="11"/>
      <c r="D51" s="11"/>
      <c r="E51" s="27"/>
      <c r="F51" s="27"/>
      <c r="G51" s="11"/>
      <c r="H51" s="11"/>
    </row>
    <row r="52" spans="1:8" x14ac:dyDescent="0.35">
      <c r="A52" s="24"/>
      <c r="B52" s="11"/>
      <c r="C52" s="11"/>
      <c r="D52" s="11"/>
      <c r="E52" s="27"/>
      <c r="F52" s="27"/>
      <c r="G52" s="11"/>
      <c r="H52" s="11"/>
    </row>
    <row r="53" spans="1:8" x14ac:dyDescent="0.35">
      <c r="A53" s="24"/>
      <c r="B53" s="11"/>
      <c r="C53" s="11"/>
      <c r="D53" s="11"/>
      <c r="E53" s="27"/>
      <c r="F53" s="27"/>
      <c r="G53" s="11"/>
      <c r="H53" s="11"/>
    </row>
    <row r="54" spans="1:8" x14ac:dyDescent="0.35">
      <c r="A54" s="24"/>
      <c r="B54" s="11"/>
      <c r="C54" s="11"/>
      <c r="D54" s="11"/>
      <c r="E54" s="27"/>
      <c r="F54" s="27"/>
      <c r="G54" s="11"/>
      <c r="H54" s="11"/>
    </row>
    <row r="55" spans="1:8" x14ac:dyDescent="0.35">
      <c r="A55" s="24"/>
      <c r="B55" s="11"/>
      <c r="C55" s="11"/>
      <c r="D55" s="11"/>
      <c r="E55" s="27"/>
      <c r="F55" s="27"/>
      <c r="G55" s="11"/>
      <c r="H55" s="11"/>
    </row>
  </sheetData>
  <dataValidations count="1">
    <dataValidation type="list" allowBlank="1" sqref="H6:H55" xr:uid="{00000000-0002-0000-0400-000000000000}">
      <formula1>"Keep,Roll back,Re-test"</formula1>
    </dataValidation>
  </dataValidations>
  <pageMargins left="0.75" right="0.75" top="1" bottom="1" header="0.5" footer="0.5"/>
  <pageSetup scale="55"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Start here</vt:lpstr>
      <vt:lpstr>Test Set</vt:lpstr>
      <vt:lpstr>Summary</vt:lpstr>
      <vt:lpstr>Feedback Log</vt:lpstr>
      <vt:lpstr>Change 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md kennedy</cp:lastModifiedBy>
  <cp:lastPrinted>2026-10-17T15:58:43Z</cp:lastPrinted>
  <dcterms:created xsi:type="dcterms:W3CDTF">2026-10-15T14:04:07Z</dcterms:created>
  <dcterms:modified xsi:type="dcterms:W3CDTF">2026-10-17T15:59:38Z</dcterms:modified>
</cp:coreProperties>
</file>